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'g05一般公共预算财政拨款支出决算表'!$A$1:$F$26</definedName>
    <definedName name="_xlnm.Print_Area" localSheetId="5">'g06一般公共预算财政拨款基本支出决算表'!$A$1:$F$23</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comments2.xml><?xml version="1.0" encoding="utf-8"?>
<comments xmlns="http://schemas.openxmlformats.org/spreadsheetml/2006/main">
  <authors>
    <author>user</author>
  </authors>
  <commentList>
    <comment ref="C22" authorId="0">
      <text>
        <r>
          <rPr>
            <b/>
            <sz val="9"/>
            <rFont val="宋体"/>
            <family val="0"/>
          </rPr>
          <t>user:</t>
        </r>
        <r>
          <rPr>
            <sz val="9"/>
            <rFont val="宋体"/>
            <family val="0"/>
          </rPr>
          <t xml:space="preserve">
 行政审批和公共服务综合信息系统(非涉密部分)项目及相关配套</t>
        </r>
      </text>
    </comment>
  </commentList>
</comments>
</file>

<file path=xl/comments3.xml><?xml version="1.0" encoding="utf-8"?>
<comments xmlns="http://schemas.openxmlformats.org/spreadsheetml/2006/main">
  <authors>
    <author>user</author>
  </authors>
  <commentList>
    <comment ref="C23" authorId="0">
      <text>
        <r>
          <rPr>
            <b/>
            <sz val="9"/>
            <rFont val="宋体"/>
            <family val="0"/>
          </rPr>
          <t>user:</t>
        </r>
        <r>
          <rPr>
            <sz val="9"/>
            <rFont val="宋体"/>
            <family val="0"/>
          </rPr>
          <t xml:space="preserve">
 行政审批和公共服务综合信息系统(非涉密部分)项目及相关配套</t>
        </r>
      </text>
    </comment>
  </commentList>
</comments>
</file>

<file path=xl/comments8.xml><?xml version="1.0" encoding="utf-8"?>
<comments xmlns="http://schemas.openxmlformats.org/spreadsheetml/2006/main">
  <authors>
    <author>user</author>
  </authors>
  <commentList>
    <comment ref="C10" authorId="0">
      <text>
        <r>
          <rPr>
            <b/>
            <sz val="9"/>
            <rFont val="宋体"/>
            <family val="0"/>
          </rPr>
          <t>user:</t>
        </r>
        <r>
          <rPr>
            <sz val="9"/>
            <rFont val="宋体"/>
            <family val="0"/>
          </rPr>
          <t xml:space="preserve">
 行政审批和公共服务综合信息系统(非涉密部分)项目及相关配套</t>
        </r>
      </text>
    </comment>
  </commentList>
</comments>
</file>

<file path=xl/sharedStrings.xml><?xml version="1.0" encoding="utf-8"?>
<sst xmlns="http://schemas.openxmlformats.org/spreadsheetml/2006/main" count="329" uniqueCount="202">
  <si>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</si>
  <si>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</si>
  <si>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</si>
  <si>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</si>
  <si>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</si>
  <si>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</si>
  <si>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</si>
  <si>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</si>
  <si>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</si>
  <si>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</si>
  <si>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</si>
  <si>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</si>
  <si>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</si>
  <si>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</si>
  <si>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</si>
  <si>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</si>
  <si>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</si>
  <si>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</si>
  <si>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</si>
  <si>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</si>
  <si>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</si>
  <si>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</si>
  <si>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</si>
  <si>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</si>
  <si>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</si>
  <si>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</si>
  <si>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</si>
  <si>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</si>
  <si>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</si>
  <si>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</si>
  <si>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</si>
  <si>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</si>
  <si>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</si>
  <si>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</si>
  <si>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</si>
  <si>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</si>
  <si>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</si>
  <si>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</si>
  <si>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</si>
  <si>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</si>
  <si>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</si>
  <si>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</si>
  <si>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</si>
  <si>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</si>
  <si>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</si>
  <si>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</si>
  <si>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</si>
  <si>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</si>
  <si>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</si>
  <si>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</si>
  <si>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</si>
  <si>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</si>
  <si>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</si>
  <si>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</si>
  <si>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</si>
  <si>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</si>
  <si>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</si>
  <si>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</si>
  <si>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</si>
  <si>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</si>
  <si>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</si>
  <si>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</si>
  <si>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</si>
  <si>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</si>
  <si>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</si>
  <si>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</si>
  <si>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</si>
  <si>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</si>
  <si>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</si>
  <si>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</si>
  <si>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</si>
  <si>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</si>
  <si>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</si>
  <si>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</si>
  <si>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</si>
  <si>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</si>
  <si>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</si>
  <si>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</si>
  <si>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</si>
  <si>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</si>
  <si>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</si>
  <si>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</si>
  <si>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</si>
  <si>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</si>
  <si>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</si>
  <si>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</si>
  <si>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</si>
  <si>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</si>
  <si>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</si>
  <si>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</si>
  <si>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</si>
  <si>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</si>
  <si>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</si>
  <si>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</si>
  <si>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</si>
  <si>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</si>
  <si>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</si>
  <si>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</si>
  <si>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</si>
  <si>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</si>
  <si>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</si>
  <si>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</si>
  <si>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</si>
  <si>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</si>
  <si>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</si>
  <si>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</si>
  <si>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</si>
  <si>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</si>
  <si>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</si>
  <si>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</si>
  <si>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</si>
  <si>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</si>
  <si>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</si>
  <si>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</si>
  <si>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</si>
  <si>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</si>
  <si>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</si>
  <si>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</si>
  <si>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</si>
  <si>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</si>
  <si>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</si>
  <si>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</si>
  <si>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</si>
  <si>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</si>
  <si>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</si>
  <si>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</si>
  <si>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</si>
  <si>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</si>
  <si>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</si>
  <si>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</si>
  <si>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</si>
  <si>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</si>
  <si>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</si>
  <si>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</si>
  <si>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注：本表反映部门本年度一般公共预算财政拨款基本支出明细情况。</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</si>
  <si>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</si>
  <si>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</si>
  <si>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</si>
  <si>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</si>
  <si>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</si>
  <si>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</si>
  <si>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</si>
  <si>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部门：汕头市机构编制委员会办公室</t>
  </si>
  <si>
    <t>人力资源事务</t>
  </si>
  <si>
    <t>党委办公厅(室)及相关机构事务</t>
  </si>
  <si>
    <t>医疗保障</t>
  </si>
  <si>
    <t>国有土地使用权出让收入安排的支出</t>
  </si>
  <si>
    <t>住房改革支出</t>
  </si>
  <si>
    <t>其他支出</t>
  </si>
  <si>
    <t>部门：汕头市机构编制委员会办公室</t>
  </si>
  <si>
    <r>
      <t xml:space="preserve"> </t>
    </r>
    <r>
      <rPr>
        <sz val="12"/>
        <rFont val="宋体"/>
        <family val="0"/>
      </rPr>
      <t xml:space="preserve">   行政运行</t>
    </r>
  </si>
  <si>
    <t>一般公共服务支出</t>
  </si>
  <si>
    <t xml:space="preserve">  人力资源事务</t>
  </si>
  <si>
    <t>社会保障和就业支出</t>
  </si>
  <si>
    <t xml:space="preserve">  行政事业单位离退休</t>
  </si>
  <si>
    <r>
      <t xml:space="preserve"> </t>
    </r>
    <r>
      <rPr>
        <sz val="12"/>
        <rFont val="宋体"/>
        <family val="0"/>
      </rPr>
      <t xml:space="preserve">   归口管理的行政单位离退休</t>
    </r>
  </si>
  <si>
    <t>医疗卫生与计划生育支出</t>
  </si>
  <si>
    <t xml:space="preserve">  医疗保障</t>
  </si>
  <si>
    <t xml:space="preserve">    行政单位医疗</t>
  </si>
  <si>
    <t xml:space="preserve">    医疗补助</t>
  </si>
  <si>
    <r>
      <t xml:space="preserve">项 </t>
    </r>
    <r>
      <rPr>
        <b/>
        <sz val="11"/>
        <color indexed="8"/>
        <rFont val="宋体"/>
        <family val="0"/>
      </rPr>
      <t xml:space="preserve">   </t>
    </r>
    <r>
      <rPr>
        <b/>
        <sz val="12"/>
        <rFont val="宋体"/>
        <family val="0"/>
      </rPr>
      <t>目</t>
    </r>
  </si>
  <si>
    <t>本年支出合计</t>
  </si>
  <si>
    <t>人员经费</t>
  </si>
  <si>
    <t>公用经费</t>
  </si>
  <si>
    <t>经济分类科目编码</t>
  </si>
  <si>
    <t>合计</t>
  </si>
  <si>
    <t>住房保障支出</t>
  </si>
  <si>
    <t xml:space="preserve">  住房改革支出</t>
  </si>
  <si>
    <r>
      <t xml:space="preserve"> </t>
    </r>
    <r>
      <rPr>
        <sz val="12"/>
        <rFont val="宋体"/>
        <family val="0"/>
      </rPr>
      <t xml:space="preserve">   住房公积金</t>
    </r>
  </si>
  <si>
    <r>
      <t xml:space="preserve"> </t>
    </r>
    <r>
      <rPr>
        <sz val="12"/>
        <rFont val="宋体"/>
        <family val="0"/>
      </rPr>
      <t xml:space="preserve">   </t>
    </r>
    <r>
      <rPr>
        <sz val="12"/>
        <rFont val="宋体"/>
        <family val="0"/>
      </rPr>
      <t>说明：</t>
    </r>
    <r>
      <rPr>
        <sz val="12"/>
        <rFont val="宋体"/>
        <family val="0"/>
      </rPr>
      <t>1、</t>
    </r>
    <r>
      <rPr>
        <sz val="12"/>
        <rFont val="宋体"/>
        <family val="0"/>
      </rPr>
      <t>本单位公务车定编数</t>
    </r>
    <r>
      <rPr>
        <sz val="12"/>
        <rFont val="宋体"/>
        <family val="0"/>
      </rPr>
      <t>3辆，实际公务用车3辆。
          2、本年度国内公务接待批次：3批，接待人数共：35人。
          3、本年度我单位无出国（境）人次。</t>
    </r>
  </si>
  <si>
    <t>人力资源事务</t>
  </si>
  <si>
    <t xml:space="preserve">  行政运行</t>
  </si>
  <si>
    <t xml:space="preserve">  一般行政管理事务</t>
  </si>
  <si>
    <t xml:space="preserve">  其他人事事务支出</t>
  </si>
  <si>
    <t xml:space="preserve">  其他党委办公厅(室)及相关机构事务支出</t>
  </si>
  <si>
    <t xml:space="preserve">  归口管理的行政单位离退休</t>
  </si>
  <si>
    <t>医疗卫生与计划生育支出</t>
  </si>
  <si>
    <t>一般公共服务支出</t>
  </si>
  <si>
    <t>行政事业单位离退休</t>
  </si>
  <si>
    <t xml:space="preserve">  行政单位医疗</t>
  </si>
  <si>
    <t xml:space="preserve">  公务员医疗补助</t>
  </si>
  <si>
    <t xml:space="preserve">  其他国有土地使用权出让收入安排的支出</t>
  </si>
  <si>
    <t>住房保障支出</t>
  </si>
  <si>
    <t>其他支出</t>
  </si>
  <si>
    <t xml:space="preserve">  其他支出</t>
  </si>
  <si>
    <t xml:space="preserve">  人力资源事务</t>
  </si>
  <si>
    <t xml:space="preserve">    行政运行</t>
  </si>
  <si>
    <t xml:space="preserve">    一般行政管理事务</t>
  </si>
  <si>
    <t xml:space="preserve">    其他人事事务支出</t>
  </si>
  <si>
    <t xml:space="preserve">  其他党委办公厅(室)及相关机构事务支出</t>
  </si>
  <si>
    <t>社会保障和就业支出</t>
  </si>
  <si>
    <t xml:space="preserve">  行政事业单位离退休</t>
  </si>
  <si>
    <t xml:space="preserve">  行政单位医疗</t>
  </si>
  <si>
    <t xml:space="preserve">  公务员医疗补助</t>
  </si>
  <si>
    <t>城乡社区支出</t>
  </si>
  <si>
    <t xml:space="preserve">  国有土地使用权出让收入安排的支出</t>
  </si>
  <si>
    <t xml:space="preserve"> 住房改革支出</t>
  </si>
  <si>
    <t xml:space="preserve">  一般行政管理事务</t>
  </si>
  <si>
    <t>社会保障和就业支出</t>
  </si>
  <si>
    <r>
      <t xml:space="preserve"> </t>
    </r>
    <r>
      <rPr>
        <sz val="12"/>
        <rFont val="宋体"/>
        <family val="0"/>
      </rPr>
      <t xml:space="preserve"> 住房公积金</t>
    </r>
  </si>
  <si>
    <t xml:space="preserve">  其他支出</t>
  </si>
  <si>
    <t>其他国有土地使用权出让收入安排的支出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</si>
</sst>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 numFmtId="179" formatCode="0_ "/>
    <numFmt numFmtId="180" formatCode="0.000_ "/>
  </numFmts>
  <fonts count="32">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b/>
      <sz val="12"/>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style="thin"/>
      <top style="thin"/>
      <bottom style="medium"/>
    </border>
    <border>
      <left style="thin"/>
      <right style="thin"/>
      <top style="medium"/>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73">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24"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3" fillId="24" borderId="17" xfId="52" applyNumberFormat="1" applyFont="1" applyFill="1" applyBorder="1" applyAlignment="1">
      <alignment horizontal="left" vertical="center"/>
      <protection/>
    </xf>
    <xf numFmtId="176" fontId="13" fillId="24" borderId="17" xfId="52" applyNumberFormat="1" applyFont="1" applyFill="1" applyBorder="1" applyAlignment="1" quotePrefix="1">
      <alignment horizontal="left" vertical="center"/>
      <protection/>
    </xf>
    <xf numFmtId="176"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alignment horizontal="left" vertical="center"/>
      <protection/>
    </xf>
    <xf numFmtId="176" fontId="13" fillId="0" borderId="19" xfId="52" applyNumberFormat="1" applyFont="1" applyFill="1" applyBorder="1" applyAlignment="1">
      <alignment horizontal="right" vertical="center"/>
      <protection/>
    </xf>
    <xf numFmtId="176" fontId="13" fillId="0" borderId="20" xfId="52" applyNumberFormat="1" applyFont="1" applyFill="1" applyBorder="1" applyAlignment="1">
      <alignment horizontal="left" vertical="center"/>
      <protection/>
    </xf>
    <xf numFmtId="176" fontId="14" fillId="24" borderId="21" xfId="52" applyNumberFormat="1" applyFont="1" applyFill="1" applyBorder="1" applyAlignment="1" quotePrefix="1">
      <alignment horizontal="center" vertical="center"/>
      <protection/>
    </xf>
    <xf numFmtId="176" fontId="14" fillId="24" borderId="16" xfId="52" applyNumberFormat="1" applyFont="1" applyFill="1" applyBorder="1" applyAlignment="1" quotePrefix="1">
      <alignment horizontal="center"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1" xfId="52" applyNumberFormat="1" applyFont="1" applyFill="1" applyBorder="1" applyAlignment="1">
      <alignment horizontal="center" vertical="center"/>
      <protection/>
    </xf>
    <xf numFmtId="176" fontId="0" fillId="24" borderId="11"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1" xfId="53" applyFont="1" applyBorder="1" applyAlignment="1">
      <alignment horizontal="center" vertical="center" wrapText="1"/>
      <protection/>
    </xf>
    <xf numFmtId="0" fontId="13" fillId="0" borderId="12"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8" xfId="52" applyNumberFormat="1" applyFont="1" applyFill="1" applyBorder="1" applyAlignment="1">
      <alignment horizontal="center" vertical="center"/>
      <protection/>
    </xf>
    <xf numFmtId="176" fontId="13"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1"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176" fontId="14" fillId="0" borderId="10" xfId="52" applyNumberFormat="1" applyFont="1" applyFill="1" applyBorder="1" applyAlignment="1">
      <alignment horizontal="right" vertical="center"/>
      <protection/>
    </xf>
    <xf numFmtId="176" fontId="14" fillId="0" borderId="12" xfId="52" applyNumberFormat="1" applyFont="1" applyFill="1" applyBorder="1" applyAlignment="1">
      <alignment horizontal="right" vertical="center"/>
      <protection/>
    </xf>
    <xf numFmtId="176" fontId="13" fillId="0" borderId="22" xfId="52" applyNumberFormat="1" applyFont="1" applyFill="1" applyBorder="1" applyAlignment="1">
      <alignment horizontal="right" vertical="center"/>
      <protection/>
    </xf>
    <xf numFmtId="176" fontId="14" fillId="0" borderId="22" xfId="52" applyNumberFormat="1" applyFont="1" applyFill="1" applyBorder="1" applyAlignment="1" quotePrefix="1">
      <alignment horizontal="right" vertical="center"/>
      <protection/>
    </xf>
    <xf numFmtId="176" fontId="13" fillId="0" borderId="22" xfId="52" applyNumberFormat="1" applyFont="1" applyFill="1" applyBorder="1" applyAlignment="1" quotePrefix="1">
      <alignment horizontal="right" vertical="center"/>
      <protection/>
    </xf>
    <xf numFmtId="176" fontId="13" fillId="0" borderId="23" xfId="52" applyNumberFormat="1" applyFont="1" applyFill="1" applyBorder="1" applyAlignment="1" quotePrefix="1">
      <alignment horizontal="right" vertical="center"/>
      <protection/>
    </xf>
    <xf numFmtId="176" fontId="14" fillId="0" borderId="24" xfId="52" applyNumberFormat="1" applyFont="1" applyFill="1" applyBorder="1" applyAlignment="1" quotePrefix="1">
      <alignment horizontal="right" vertical="center"/>
      <protection/>
    </xf>
    <xf numFmtId="176" fontId="3" fillId="24" borderId="10" xfId="0" applyNumberFormat="1" applyFont="1" applyFill="1" applyBorder="1" applyAlignment="1">
      <alignment horizontal="left" vertical="center"/>
    </xf>
    <xf numFmtId="176" fontId="2" fillId="24" borderId="10" xfId="0" applyNumberFormat="1" applyFont="1" applyFill="1" applyBorder="1" applyAlignment="1">
      <alignment horizontal="left" vertical="center"/>
    </xf>
    <xf numFmtId="176" fontId="30" fillId="0" borderId="10" xfId="0" applyNumberFormat="1" applyFont="1" applyFill="1" applyBorder="1" applyAlignment="1">
      <alignment horizontal="right" vertical="center"/>
    </xf>
    <xf numFmtId="0" fontId="13" fillId="24" borderId="15" xfId="52" applyNumberFormat="1" applyFont="1" applyFill="1" applyBorder="1" applyAlignment="1" quotePrefix="1">
      <alignment horizontal="right" vertical="center"/>
      <protection/>
    </xf>
    <xf numFmtId="0" fontId="13" fillId="24" borderId="10" xfId="52" applyNumberFormat="1" applyFont="1" applyFill="1" applyBorder="1" applyAlignment="1" quotePrefix="1">
      <alignment horizontal="right" vertical="center"/>
      <protection/>
    </xf>
    <xf numFmtId="0" fontId="13" fillId="24" borderId="11" xfId="52" applyNumberFormat="1" applyFont="1" applyFill="1" applyBorder="1" applyAlignment="1" quotePrefix="1">
      <alignment horizontal="right" vertical="center"/>
      <protection/>
    </xf>
    <xf numFmtId="176" fontId="13" fillId="0" borderId="11" xfId="52" applyNumberFormat="1" applyFont="1" applyFill="1" applyBorder="1" applyAlignment="1" quotePrefix="1">
      <alignment horizontal="right" vertical="center"/>
      <protection/>
    </xf>
    <xf numFmtId="176" fontId="13" fillId="24" borderId="12" xfId="52" applyNumberFormat="1" applyFont="1" applyFill="1" applyBorder="1" applyAlignment="1" quotePrefix="1">
      <alignment horizontal="center" vertical="center"/>
      <protection/>
    </xf>
    <xf numFmtId="0" fontId="13" fillId="24" borderId="12" xfId="52" applyNumberFormat="1" applyFont="1" applyFill="1" applyBorder="1" applyAlignment="1" quotePrefix="1">
      <alignment horizontal="center" vertical="center"/>
      <protection/>
    </xf>
    <xf numFmtId="0" fontId="14" fillId="24" borderId="12" xfId="52" applyNumberFormat="1" applyFont="1" applyFill="1" applyBorder="1" applyAlignment="1" quotePrefix="1">
      <alignment horizontal="right" vertical="center"/>
      <protection/>
    </xf>
    <xf numFmtId="0" fontId="14" fillId="24" borderId="14" xfId="52" applyNumberFormat="1" applyFont="1" applyFill="1" applyBorder="1" applyAlignment="1" quotePrefix="1">
      <alignment horizontal="right" vertical="center"/>
      <protection/>
    </xf>
    <xf numFmtId="43" fontId="0" fillId="0" borderId="10" xfId="68" applyFont="1" applyFill="1" applyBorder="1" applyAlignment="1">
      <alignment horizontal="right" vertical="center" wrapText="1"/>
    </xf>
    <xf numFmtId="43" fontId="30" fillId="0" borderId="10" xfId="68" applyFont="1" applyFill="1" applyBorder="1" applyAlignment="1">
      <alignment horizontal="right" vertical="center" wrapText="1"/>
    </xf>
    <xf numFmtId="4" fontId="30" fillId="0" borderId="10" xfId="53" applyNumberFormat="1" applyFont="1" applyFill="1" applyBorder="1" applyAlignment="1">
      <alignment horizontal="right" vertical="center" wrapText="1"/>
      <protection/>
    </xf>
    <xf numFmtId="4" fontId="30" fillId="0" borderId="10" xfId="53" applyNumberFormat="1" applyFont="1" applyFill="1" applyBorder="1" applyAlignment="1">
      <alignment vertical="center" wrapText="1"/>
      <protection/>
    </xf>
    <xf numFmtId="0" fontId="14" fillId="0" borderId="12" xfId="53" applyFont="1" applyFill="1" applyBorder="1" applyAlignment="1">
      <alignment vertical="center" wrapText="1"/>
      <protection/>
    </xf>
    <xf numFmtId="0" fontId="14" fillId="0" borderId="25" xfId="53" applyFont="1" applyFill="1" applyBorder="1" applyAlignment="1">
      <alignment vertical="center" wrapText="1"/>
      <protection/>
    </xf>
    <xf numFmtId="0" fontId="0" fillId="0" borderId="10" xfId="53" applyFont="1" applyBorder="1" applyAlignment="1">
      <alignment horizontal="left" vertical="center" wrapText="1"/>
      <protection/>
    </xf>
    <xf numFmtId="0" fontId="30" fillId="0" borderId="10" xfId="53" applyFont="1" applyBorder="1" applyAlignment="1">
      <alignment horizontal="left" vertical="center" wrapText="1"/>
      <protection/>
    </xf>
    <xf numFmtId="0" fontId="30" fillId="0" borderId="11" xfId="53" applyFont="1" applyFill="1" applyBorder="1" applyAlignment="1">
      <alignment vertical="center" wrapText="1"/>
      <protection/>
    </xf>
    <xf numFmtId="0" fontId="30" fillId="0" borderId="0" xfId="53" applyFont="1" applyAlignment="1">
      <alignment vertical="center" wrapText="1"/>
      <protection/>
    </xf>
    <xf numFmtId="0" fontId="30" fillId="0" borderId="10" xfId="53" applyFont="1" applyFill="1" applyBorder="1" applyAlignment="1">
      <alignment vertical="center" wrapText="1"/>
      <protection/>
    </xf>
    <xf numFmtId="0" fontId="30" fillId="0" borderId="10" xfId="53" applyFont="1" applyBorder="1" applyAlignment="1">
      <alignment horizontal="center" vertical="center" wrapText="1"/>
      <protection/>
    </xf>
    <xf numFmtId="0" fontId="30" fillId="0" borderId="11" xfId="53" applyFont="1" applyBorder="1" applyAlignment="1">
      <alignment horizontal="center" vertical="center" wrapText="1"/>
      <protection/>
    </xf>
    <xf numFmtId="4" fontId="30" fillId="0" borderId="11" xfId="53" applyNumberFormat="1" applyFont="1" applyFill="1" applyBorder="1" applyAlignment="1">
      <alignment horizontal="right" vertical="center" wrapText="1"/>
      <protection/>
    </xf>
    <xf numFmtId="0" fontId="0" fillId="0" borderId="12" xfId="53" applyFont="1" applyBorder="1" applyAlignment="1">
      <alignment horizontal="left" vertical="center" wrapText="1"/>
      <protection/>
    </xf>
    <xf numFmtId="4" fontId="0" fillId="0" borderId="12" xfId="53" applyNumberFormat="1" applyFont="1" applyFill="1" applyBorder="1" applyAlignment="1">
      <alignment vertical="center" wrapText="1"/>
      <protection/>
    </xf>
    <xf numFmtId="176" fontId="0" fillId="0" borderId="26" xfId="0" applyNumberFormat="1" applyFill="1" applyBorder="1" applyAlignment="1" quotePrefix="1">
      <alignment horizontal="center" vertical="center" wrapText="1"/>
    </xf>
    <xf numFmtId="176" fontId="0" fillId="0" borderId="27" xfId="0" applyNumberFormat="1" applyFill="1" applyBorder="1" applyAlignment="1" quotePrefix="1">
      <alignment horizontal="center" vertical="center" wrapText="1"/>
    </xf>
    <xf numFmtId="0" fontId="12" fillId="0" borderId="0" xfId="52" applyFont="1" applyFill="1" applyAlignment="1">
      <alignment horizontal="center" vertical="center"/>
      <protection/>
    </xf>
    <xf numFmtId="176" fontId="0" fillId="24" borderId="28" xfId="52" applyNumberFormat="1" applyFont="1" applyFill="1" applyBorder="1" applyAlignment="1" quotePrefix="1">
      <alignment horizontal="center" vertical="center"/>
      <protection/>
    </xf>
    <xf numFmtId="176" fontId="0" fillId="24" borderId="29" xfId="52" applyNumberFormat="1" applyFont="1" applyFill="1" applyBorder="1" applyAlignment="1" quotePrefix="1">
      <alignment horizontal="center" vertical="center"/>
      <protection/>
    </xf>
    <xf numFmtId="176" fontId="0" fillId="24" borderId="30" xfId="52" applyNumberFormat="1" applyFont="1" applyFill="1" applyBorder="1" applyAlignment="1" quotePrefix="1">
      <alignment horizontal="center" vertical="center"/>
      <protection/>
    </xf>
    <xf numFmtId="0" fontId="3" fillId="0" borderId="31" xfId="52" applyFont="1" applyBorder="1" applyAlignment="1">
      <alignment horizontal="left" vertical="center" wrapText="1"/>
      <protection/>
    </xf>
    <xf numFmtId="0" fontId="3" fillId="0" borderId="31" xfId="52" applyFont="1" applyBorder="1" applyAlignment="1">
      <alignment horizontal="left" vertical="center"/>
      <protection/>
    </xf>
    <xf numFmtId="179" fontId="0" fillId="24" borderId="32" xfId="0" applyNumberFormat="1" applyFill="1" applyBorder="1" applyAlignment="1">
      <alignment horizontal="center" vertical="center"/>
    </xf>
    <xf numFmtId="179" fontId="0" fillId="24" borderId="33" xfId="0" applyNumberFormat="1" applyFill="1" applyBorder="1" applyAlignment="1">
      <alignment horizontal="center" vertical="center"/>
    </xf>
    <xf numFmtId="176" fontId="0" fillId="24" borderId="18" xfId="0" applyNumberFormat="1" applyFont="1" applyFill="1" applyBorder="1" applyAlignment="1">
      <alignment horizontal="center" vertical="center" wrapText="1"/>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24" borderId="32"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33" xfId="0" applyNumberFormat="1" applyFill="1" applyBorder="1" applyAlignment="1" quotePrefix="1">
      <alignment horizontal="center" vertical="center"/>
    </xf>
    <xf numFmtId="176" fontId="0" fillId="24" borderId="35" xfId="0" applyNumberFormat="1" applyFill="1" applyBorder="1" applyAlignment="1" quotePrefix="1">
      <alignment horizontal="center" vertical="center"/>
    </xf>
    <xf numFmtId="176" fontId="0" fillId="24" borderId="36" xfId="0" applyNumberFormat="1" applyFill="1" applyBorder="1" applyAlignment="1" quotePrefix="1">
      <alignment horizontal="center" vertical="center"/>
    </xf>
    <xf numFmtId="176" fontId="0" fillId="24" borderId="41" xfId="0" applyNumberFormat="1" applyFill="1" applyBorder="1" applyAlignment="1" quotePrefix="1">
      <alignment horizontal="center" vertical="center"/>
    </xf>
    <xf numFmtId="176" fontId="0" fillId="24" borderId="26" xfId="0" applyNumberFormat="1" applyFill="1" applyBorder="1" applyAlignment="1" quotePrefix="1">
      <alignment horizontal="center" vertical="center" wrapText="1"/>
    </xf>
    <xf numFmtId="176" fontId="0" fillId="24" borderId="27"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9" fontId="0" fillId="24" borderId="17" xfId="0" applyNumberFormat="1" applyFill="1" applyBorder="1" applyAlignment="1">
      <alignment horizontal="center" vertical="center"/>
    </xf>
    <xf numFmtId="179" fontId="0" fillId="24" borderId="10" xfId="0" applyNumberFormat="1" applyFill="1" applyBorder="1" applyAlignment="1">
      <alignment horizontal="center" vertical="center"/>
    </xf>
    <xf numFmtId="176" fontId="0" fillId="24" borderId="19"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9" fontId="0" fillId="24" borderId="40" xfId="0" applyNumberFormat="1" applyFill="1" applyBorder="1" applyAlignment="1">
      <alignment horizontal="center" vertical="center"/>
    </xf>
    <xf numFmtId="176" fontId="0" fillId="24" borderId="26" xfId="0" applyNumberFormat="1" applyFont="1" applyFill="1" applyBorder="1" applyAlignment="1" quotePrefix="1">
      <alignment horizontal="center" vertical="center" wrapText="1"/>
    </xf>
    <xf numFmtId="176" fontId="0" fillId="24" borderId="27" xfId="0" applyNumberFormat="1" applyFont="1" applyFill="1" applyBorder="1" applyAlignment="1" quotePrefix="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26"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quotePrefix="1">
      <alignment horizontal="center" vertical="center" wrapText="1"/>
    </xf>
    <xf numFmtId="176" fontId="0" fillId="24" borderId="44" xfId="0" applyNumberFormat="1" applyFont="1" applyFill="1" applyBorder="1" applyAlignment="1" quotePrefix="1">
      <alignment horizontal="center" vertical="center" wrapText="1"/>
    </xf>
    <xf numFmtId="49" fontId="0" fillId="24" borderId="32" xfId="0" applyNumberFormat="1" applyFill="1" applyBorder="1" applyAlignment="1" quotePrefix="1">
      <alignment horizontal="center" vertical="center"/>
    </xf>
    <xf numFmtId="49" fontId="0" fillId="24" borderId="40" xfId="0" applyNumberFormat="1" applyFill="1" applyBorder="1" applyAlignment="1" quotePrefix="1">
      <alignment horizontal="center" vertical="center"/>
    </xf>
    <xf numFmtId="49" fontId="0" fillId="24" borderId="33" xfId="0" applyNumberFormat="1" applyFill="1" applyBorder="1" applyAlignment="1" quotePrefix="1">
      <alignment horizontal="center" vertical="center"/>
    </xf>
    <xf numFmtId="176" fontId="30" fillId="24" borderId="35" xfId="0" applyNumberFormat="1" applyFont="1" applyFill="1" applyBorder="1" applyAlignment="1" quotePrefix="1">
      <alignment horizontal="center" vertical="center"/>
    </xf>
    <xf numFmtId="176" fontId="30" fillId="24" borderId="36" xfId="0" applyNumberFormat="1" applyFont="1" applyFill="1" applyBorder="1" applyAlignment="1" quotePrefix="1">
      <alignment horizontal="center" vertical="center"/>
    </xf>
    <xf numFmtId="176" fontId="30" fillId="24" borderId="41" xfId="0" applyNumberFormat="1" applyFont="1" applyFill="1" applyBorder="1" applyAlignment="1" quotePrefix="1">
      <alignment horizontal="center" vertical="center"/>
    </xf>
    <xf numFmtId="176" fontId="0" fillId="24" borderId="45" xfId="52" applyNumberFormat="1" applyFont="1" applyFill="1" applyBorder="1" applyAlignment="1" quotePrefix="1">
      <alignment horizontal="center" vertical="center"/>
      <protection/>
    </xf>
    <xf numFmtId="0" fontId="3" fillId="0" borderId="0" xfId="52" applyFont="1" applyBorder="1" applyAlignment="1">
      <alignment horizontal="left" vertical="center" wrapText="1"/>
      <protection/>
    </xf>
    <xf numFmtId="0" fontId="3" fillId="0" borderId="0" xfId="52" applyFont="1" applyBorder="1" applyAlignment="1">
      <alignment horizontal="left" vertical="center"/>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31"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28"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27"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30" fillId="0" borderId="32" xfId="53" applyFont="1" applyBorder="1" applyAlignment="1">
      <alignment horizontal="center" vertical="center" wrapText="1"/>
      <protection/>
    </xf>
    <xf numFmtId="0" fontId="30" fillId="0" borderId="40" xfId="53" applyFont="1" applyBorder="1" applyAlignment="1">
      <alignment horizontal="center" vertical="center" wrapText="1"/>
      <protection/>
    </xf>
    <xf numFmtId="0" fontId="30" fillId="0" borderId="33" xfId="53" applyFont="1" applyBorder="1" applyAlignment="1">
      <alignment horizontal="center" vertical="center" wrapText="1"/>
      <protection/>
    </xf>
    <xf numFmtId="0" fontId="30" fillId="0" borderId="17" xfId="53" applyFont="1" applyBorder="1" applyAlignment="1">
      <alignment horizontal="left" vertical="center" wrapText="1"/>
      <protection/>
    </xf>
    <xf numFmtId="0" fontId="30" fillId="0" borderId="10" xfId="53" applyFont="1" applyBorder="1" applyAlignment="1">
      <alignment horizontal="left" vertical="center" wrapText="1"/>
      <protection/>
    </xf>
    <xf numFmtId="0" fontId="30" fillId="0" borderId="32" xfId="53" applyFont="1" applyBorder="1" applyAlignment="1">
      <alignment horizontal="left" vertical="center" wrapText="1"/>
      <protection/>
    </xf>
    <xf numFmtId="0" fontId="30" fillId="0" borderId="40" xfId="53" applyFont="1" applyBorder="1" applyAlignment="1">
      <alignment horizontal="left" vertical="center" wrapText="1"/>
      <protection/>
    </xf>
    <xf numFmtId="0" fontId="0" fillId="0" borderId="32" xfId="53" applyFont="1" applyBorder="1" applyAlignment="1">
      <alignment horizontal="left" vertical="center" wrapText="1"/>
      <protection/>
    </xf>
    <xf numFmtId="0" fontId="0" fillId="0" borderId="33" xfId="53" applyFont="1" applyBorder="1" applyAlignment="1">
      <alignment horizontal="left" vertical="center" wrapText="1"/>
      <protection/>
    </xf>
    <xf numFmtId="0" fontId="30" fillId="0" borderId="33" xfId="53" applyFont="1" applyBorder="1" applyAlignment="1">
      <alignment horizontal="left" vertical="center" wrapText="1"/>
      <protection/>
    </xf>
    <xf numFmtId="0" fontId="11" fillId="24" borderId="0" xfId="53" applyFont="1" applyFill="1" applyAlignment="1">
      <alignment horizontal="center" vertical="center" wrapText="1"/>
      <protection/>
    </xf>
    <xf numFmtId="0" fontId="30" fillId="0" borderId="28" xfId="53" applyFont="1" applyBorder="1" applyAlignment="1">
      <alignment horizontal="center" vertical="center" wrapText="1"/>
      <protection/>
    </xf>
    <xf numFmtId="0" fontId="30" fillId="0" borderId="29" xfId="53" applyFont="1" applyBorder="1" applyAlignment="1">
      <alignment horizontal="center" vertical="center" wrapText="1"/>
      <protection/>
    </xf>
    <xf numFmtId="0" fontId="30" fillId="0" borderId="46" xfId="53" applyFont="1" applyFill="1" applyBorder="1" applyAlignment="1">
      <alignment horizontal="center" vertical="center" wrapText="1"/>
      <protection/>
    </xf>
    <xf numFmtId="0" fontId="30" fillId="0" borderId="47" xfId="53" applyFont="1" applyFill="1" applyBorder="1" applyAlignment="1">
      <alignment horizontal="center" vertical="center" wrapText="1"/>
      <protection/>
    </xf>
    <xf numFmtId="0" fontId="30" fillId="0" borderId="48" xfId="53" applyFont="1" applyFill="1" applyBorder="1" applyAlignment="1">
      <alignment horizontal="center" vertical="center" wrapText="1"/>
      <protection/>
    </xf>
    <xf numFmtId="0" fontId="30" fillId="0" borderId="26" xfId="53" applyFont="1" applyFill="1" applyBorder="1" applyAlignment="1">
      <alignment horizontal="center" vertical="center" wrapText="1"/>
      <protection/>
    </xf>
    <xf numFmtId="0" fontId="30" fillId="0" borderId="27" xfId="53" applyFont="1" applyFill="1" applyBorder="1" applyAlignment="1">
      <alignment horizontal="center" vertical="center" wrapText="1"/>
      <protection/>
    </xf>
    <xf numFmtId="0" fontId="30" fillId="0" borderId="39" xfId="53" applyFont="1" applyFill="1" applyBorder="1" applyAlignment="1">
      <alignment horizontal="center" vertical="center" wrapText="1"/>
      <protection/>
    </xf>
    <xf numFmtId="0" fontId="30" fillId="0" borderId="42" xfId="53" applyFont="1" applyFill="1" applyBorder="1" applyAlignment="1">
      <alignment horizontal="center" vertical="center" wrapText="1"/>
      <protection/>
    </xf>
    <xf numFmtId="0" fontId="30" fillId="0" borderId="43" xfId="53" applyFont="1" applyFill="1" applyBorder="1" applyAlignment="1">
      <alignment horizontal="center" vertical="center" wrapText="1"/>
      <protection/>
    </xf>
    <xf numFmtId="0" fontId="30" fillId="0" borderId="44" xfId="53" applyFont="1" applyFill="1" applyBorder="1" applyAlignment="1">
      <alignment horizontal="center" vertical="center" wrapText="1"/>
      <protection/>
    </xf>
    <xf numFmtId="0" fontId="30" fillId="0" borderId="17" xfId="53" applyFont="1" applyBorder="1" applyAlignment="1">
      <alignment horizontal="center" vertical="center" wrapText="1"/>
      <protection/>
    </xf>
    <xf numFmtId="0" fontId="30" fillId="0" borderId="10" xfId="53" applyFont="1" applyBorder="1" applyAlignment="1">
      <alignment horizontal="center" vertical="center" wrapText="1"/>
      <protection/>
    </xf>
    <xf numFmtId="0" fontId="0" fillId="0" borderId="21" xfId="53" applyFont="1" applyBorder="1" applyAlignment="1">
      <alignment horizontal="left" vertical="center" wrapText="1"/>
      <protection/>
    </xf>
    <xf numFmtId="0" fontId="0" fillId="0" borderId="49" xfId="53" applyFont="1" applyBorder="1" applyAlignment="1">
      <alignment horizontal="left" vertical="center" wrapText="1"/>
      <protection/>
    </xf>
    <xf numFmtId="0" fontId="13" fillId="0" borderId="28" xfId="53" applyFont="1" applyFill="1" applyBorder="1" applyAlignment="1">
      <alignment horizontal="center" vertical="center" wrapText="1"/>
      <protection/>
    </xf>
    <xf numFmtId="0" fontId="13" fillId="0" borderId="17" xfId="53" applyFont="1" applyFill="1" applyBorder="1" applyAlignment="1">
      <alignment horizontal="center" vertical="center" wrapText="1"/>
      <protection/>
    </xf>
    <xf numFmtId="0" fontId="13" fillId="0" borderId="29"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31" xfId="53" applyFont="1" applyBorder="1" applyAlignment="1">
      <alignment horizontal="left" vertical="center" wrapText="1"/>
      <protection/>
    </xf>
    <xf numFmtId="0" fontId="13" fillId="0" borderId="30" xfId="53" applyFont="1" applyFill="1" applyBorder="1" applyAlignment="1">
      <alignment horizontal="center" vertical="center" wrapText="1"/>
      <protection/>
    </xf>
    <xf numFmtId="0" fontId="13" fillId="0" borderId="11"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26"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27"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179" fontId="0" fillId="24" borderId="32" xfId="0" applyNumberFormat="1" applyFill="1" applyBorder="1" applyAlignment="1">
      <alignment horizontal="right" vertical="center"/>
    </xf>
    <xf numFmtId="179" fontId="0" fillId="24" borderId="33" xfId="0" applyNumberFormat="1" applyFill="1" applyBorder="1" applyAlignment="1">
      <alignment horizontal="right" vertical="center"/>
    </xf>
    <xf numFmtId="179" fontId="30" fillId="24" borderId="32" xfId="0" applyNumberFormat="1" applyFont="1" applyFill="1" applyBorder="1" applyAlignment="1">
      <alignment horizontal="left" vertical="center"/>
    </xf>
    <xf numFmtId="179" fontId="30" fillId="24" borderId="33" xfId="0" applyNumberFormat="1" applyFont="1" applyFill="1" applyBorder="1" applyAlignment="1">
      <alignment horizontal="left" vertical="center"/>
    </xf>
    <xf numFmtId="176" fontId="30" fillId="24" borderId="10"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9" fontId="0" fillId="24" borderId="15" xfId="0" applyNumberFormat="1" applyFill="1" applyBorder="1" applyAlignment="1">
      <alignment horizontal="right" vertical="center"/>
    </xf>
    <xf numFmtId="0" fontId="30" fillId="24" borderId="15" xfId="0" applyNumberFormat="1" applyFont="1" applyFill="1" applyBorder="1" applyAlignment="1" quotePrefix="1">
      <alignment horizontal="left" vertical="center"/>
    </xf>
    <xf numFmtId="0" fontId="30" fillId="24" borderId="33" xfId="0" applyNumberFormat="1" applyFont="1" applyFill="1" applyBorder="1" applyAlignment="1" quotePrefix="1">
      <alignment horizontal="left" vertical="center"/>
    </xf>
    <xf numFmtId="176" fontId="0" fillId="0" borderId="10" xfId="0" applyNumberFormat="1" applyFont="1" applyFill="1" applyBorder="1" applyAlignment="1">
      <alignment horizontal="right" vertical="center"/>
    </xf>
    <xf numFmtId="179" fontId="0" fillId="24" borderId="32" xfId="0" applyNumberFormat="1" applyFont="1" applyFill="1" applyBorder="1" applyAlignment="1">
      <alignment horizontal="center" vertical="center"/>
    </xf>
    <xf numFmtId="179" fontId="0" fillId="24" borderId="33" xfId="0" applyNumberFormat="1" applyFont="1" applyFill="1" applyBorder="1" applyAlignment="1">
      <alignment horizontal="center" vertical="center"/>
    </xf>
    <xf numFmtId="0" fontId="0" fillId="0" borderId="0" xfId="53" applyFont="1" applyBorder="1" applyAlignment="1">
      <alignment horizontal="left" vertical="center" wrapText="1"/>
      <protection/>
    </xf>
    <xf numFmtId="0" fontId="0" fillId="0" borderId="10"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179" fontId="0" fillId="24" borderId="10" xfId="0" applyNumberFormat="1" applyFill="1" applyBorder="1" applyAlignment="1">
      <alignment horizontal="right" vertical="center"/>
    </xf>
    <xf numFmtId="179" fontId="30" fillId="24" borderId="10" xfId="0" applyNumberFormat="1" applyFont="1" applyFill="1" applyBorder="1" applyAlignment="1">
      <alignment horizontal="left" vertical="center"/>
    </xf>
    <xf numFmtId="179" fontId="0" fillId="24" borderId="10" xfId="0" applyNumberFormat="1" applyFont="1" applyFill="1" applyBorder="1" applyAlignment="1">
      <alignment horizontal="right" vertical="center"/>
    </xf>
    <xf numFmtId="0" fontId="30" fillId="0" borderId="10" xfId="53" applyFont="1" applyBorder="1" applyAlignment="1">
      <alignment vertical="center" wrapText="1"/>
      <protection/>
    </xf>
    <xf numFmtId="179" fontId="0" fillId="24" borderId="15" xfId="0" applyNumberFormat="1" applyFont="1" applyFill="1" applyBorder="1" applyAlignment="1">
      <alignment horizontal="center" vertical="center"/>
    </xf>
    <xf numFmtId="176" fontId="0" fillId="0" borderId="10" xfId="53" applyNumberFormat="1" applyFont="1" applyFill="1" applyBorder="1" applyAlignment="1">
      <alignmen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4">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0"/>
    </row>
    <row r="2" spans="1:8" s="2" customFormat="1" ht="18" customHeight="1">
      <c r="A2" s="134" t="s">
        <v>87</v>
      </c>
      <c r="B2" s="134"/>
      <c r="C2" s="134"/>
      <c r="D2" s="134"/>
      <c r="E2" s="134"/>
      <c r="F2" s="134"/>
      <c r="G2" s="1"/>
      <c r="H2" s="1"/>
    </row>
    <row r="3" spans="1:6" ht="9.75" customHeight="1">
      <c r="A3" s="3"/>
      <c r="B3" s="3"/>
      <c r="C3" s="3"/>
      <c r="D3" s="3"/>
      <c r="E3" s="3"/>
      <c r="F3" s="48" t="s">
        <v>57</v>
      </c>
    </row>
    <row r="4" spans="1:6" ht="15" customHeight="1" thickBot="1">
      <c r="A4" s="6" t="s">
        <v>142</v>
      </c>
      <c r="B4" s="3"/>
      <c r="C4" s="3"/>
      <c r="D4" s="3"/>
      <c r="E4" s="3"/>
      <c r="F4" s="48" t="s">
        <v>56</v>
      </c>
    </row>
    <row r="5" spans="1:8" s="8" customFormat="1" ht="14.25" customHeight="1">
      <c r="A5" s="135" t="s">
        <v>0</v>
      </c>
      <c r="B5" s="136"/>
      <c r="C5" s="136"/>
      <c r="D5" s="136" t="s">
        <v>1</v>
      </c>
      <c r="E5" s="136"/>
      <c r="F5" s="137"/>
      <c r="G5" s="7"/>
      <c r="H5" s="7"/>
    </row>
    <row r="6" spans="1:8" s="8" customFormat="1" ht="14.25" customHeight="1">
      <c r="A6" s="77" t="s">
        <v>2</v>
      </c>
      <c r="B6" s="82" t="s">
        <v>3</v>
      </c>
      <c r="C6" s="79" t="s">
        <v>4</v>
      </c>
      <c r="D6" s="78" t="s">
        <v>2</v>
      </c>
      <c r="E6" s="82" t="s">
        <v>3</v>
      </c>
      <c r="F6" s="80" t="s">
        <v>4</v>
      </c>
      <c r="G6" s="7"/>
      <c r="H6" s="7"/>
    </row>
    <row r="7" spans="1:8" s="8" customFormat="1" ht="14.25" customHeight="1">
      <c r="A7" s="77" t="s">
        <v>5</v>
      </c>
      <c r="B7" s="79"/>
      <c r="C7" s="78" t="s">
        <v>6</v>
      </c>
      <c r="D7" s="78" t="s">
        <v>5</v>
      </c>
      <c r="E7" s="79"/>
      <c r="F7" s="81" t="s">
        <v>7</v>
      </c>
      <c r="G7" s="7"/>
      <c r="H7" s="7"/>
    </row>
    <row r="8" spans="1:8" s="8" customFormat="1" ht="14.25" customHeight="1">
      <c r="A8" s="57" t="s">
        <v>70</v>
      </c>
      <c r="B8" s="56" t="s">
        <v>6</v>
      </c>
      <c r="C8" s="58">
        <v>482.05</v>
      </c>
      <c r="D8" s="59" t="s">
        <v>89</v>
      </c>
      <c r="E8" s="60">
        <v>29</v>
      </c>
      <c r="F8" s="61">
        <v>425.71</v>
      </c>
      <c r="G8" s="7"/>
      <c r="H8" s="7"/>
    </row>
    <row r="9" spans="1:8" s="8" customFormat="1" ht="14.25" customHeight="1">
      <c r="A9" s="62" t="s">
        <v>71</v>
      </c>
      <c r="B9" s="56" t="s">
        <v>7</v>
      </c>
      <c r="C9" s="58"/>
      <c r="D9" s="59" t="s">
        <v>90</v>
      </c>
      <c r="E9" s="60">
        <v>30</v>
      </c>
      <c r="F9" s="61"/>
      <c r="G9" s="7"/>
      <c r="H9" s="7"/>
    </row>
    <row r="10" spans="1:8" s="8" customFormat="1" ht="14.25" customHeight="1">
      <c r="A10" s="62" t="s">
        <v>72</v>
      </c>
      <c r="B10" s="56" t="s">
        <v>8</v>
      </c>
      <c r="C10" s="58"/>
      <c r="D10" s="59" t="s">
        <v>91</v>
      </c>
      <c r="E10" s="60">
        <v>31</v>
      </c>
      <c r="F10" s="61"/>
      <c r="G10" s="7"/>
      <c r="H10" s="7"/>
    </row>
    <row r="11" spans="1:8" s="8" customFormat="1" ht="14.25" customHeight="1">
      <c r="A11" s="62" t="s">
        <v>73</v>
      </c>
      <c r="B11" s="56" t="s">
        <v>9</v>
      </c>
      <c r="C11" s="58"/>
      <c r="D11" s="59" t="s">
        <v>92</v>
      </c>
      <c r="E11" s="60">
        <v>32</v>
      </c>
      <c r="F11" s="61"/>
      <c r="G11" s="7"/>
      <c r="H11" s="7"/>
    </row>
    <row r="12" spans="1:8" s="8" customFormat="1" ht="14.25" customHeight="1">
      <c r="A12" s="62" t="s">
        <v>85</v>
      </c>
      <c r="B12" s="56" t="s">
        <v>10</v>
      </c>
      <c r="C12" s="58"/>
      <c r="D12" s="59" t="s">
        <v>93</v>
      </c>
      <c r="E12" s="60">
        <v>33</v>
      </c>
      <c r="F12" s="61"/>
      <c r="G12" s="7"/>
      <c r="H12" s="7"/>
    </row>
    <row r="13" spans="1:8" s="8" customFormat="1" ht="14.25" customHeight="1">
      <c r="A13" s="62" t="s">
        <v>74</v>
      </c>
      <c r="B13" s="56" t="s">
        <v>11</v>
      </c>
      <c r="C13" s="58">
        <v>25.09</v>
      </c>
      <c r="D13" s="59" t="s">
        <v>94</v>
      </c>
      <c r="E13" s="60">
        <v>34</v>
      </c>
      <c r="F13" s="61"/>
      <c r="G13" s="7"/>
      <c r="H13" s="7"/>
    </row>
    <row r="14" spans="1:8" s="8" customFormat="1" ht="14.25" customHeight="1">
      <c r="A14" s="63"/>
      <c r="B14" s="56" t="s">
        <v>12</v>
      </c>
      <c r="C14" s="58"/>
      <c r="D14" s="59" t="s">
        <v>95</v>
      </c>
      <c r="E14" s="60">
        <v>35</v>
      </c>
      <c r="F14" s="61"/>
      <c r="G14" s="7"/>
      <c r="H14" s="7"/>
    </row>
    <row r="15" spans="1:8" s="8" customFormat="1" ht="14.25" customHeight="1">
      <c r="A15" s="63"/>
      <c r="B15" s="56" t="s">
        <v>13</v>
      </c>
      <c r="C15" s="58"/>
      <c r="D15" s="59" t="s">
        <v>96</v>
      </c>
      <c r="E15" s="60">
        <v>36</v>
      </c>
      <c r="F15" s="61">
        <v>17.87</v>
      </c>
      <c r="G15" s="7"/>
      <c r="H15" s="7"/>
    </row>
    <row r="16" spans="1:8" s="8" customFormat="1" ht="14.25" customHeight="1">
      <c r="A16" s="63"/>
      <c r="B16" s="56" t="s">
        <v>14</v>
      </c>
      <c r="C16" s="58"/>
      <c r="D16" s="59" t="s">
        <v>97</v>
      </c>
      <c r="E16" s="60">
        <v>37</v>
      </c>
      <c r="F16" s="61">
        <v>8.61</v>
      </c>
      <c r="G16" s="7"/>
      <c r="H16" s="7"/>
    </row>
    <row r="17" spans="1:8" s="8" customFormat="1" ht="14.25" customHeight="1">
      <c r="A17" s="63"/>
      <c r="B17" s="56" t="s">
        <v>15</v>
      </c>
      <c r="C17" s="58"/>
      <c r="D17" s="64" t="s">
        <v>98</v>
      </c>
      <c r="E17" s="60">
        <v>38</v>
      </c>
      <c r="F17" s="61"/>
      <c r="G17" s="7"/>
      <c r="H17" s="7"/>
    </row>
    <row r="18" spans="1:8" s="8" customFormat="1" ht="14.25" customHeight="1">
      <c r="A18" s="63"/>
      <c r="B18" s="56" t="s">
        <v>16</v>
      </c>
      <c r="C18" s="65"/>
      <c r="D18" s="64" t="s">
        <v>99</v>
      </c>
      <c r="E18" s="60">
        <v>39</v>
      </c>
      <c r="F18" s="61">
        <v>16.8</v>
      </c>
      <c r="G18" s="7"/>
      <c r="H18" s="7"/>
    </row>
    <row r="19" spans="1:8" s="8" customFormat="1" ht="14.25" customHeight="1">
      <c r="A19" s="63"/>
      <c r="B19" s="56" t="s">
        <v>17</v>
      </c>
      <c r="C19" s="58"/>
      <c r="D19" s="64" t="s">
        <v>100</v>
      </c>
      <c r="E19" s="60">
        <v>40</v>
      </c>
      <c r="F19" s="61"/>
      <c r="G19" s="7"/>
      <c r="H19" s="7"/>
    </row>
    <row r="20" spans="1:8" s="8" customFormat="1" ht="14.25" customHeight="1">
      <c r="A20" s="63"/>
      <c r="B20" s="56" t="s">
        <v>18</v>
      </c>
      <c r="C20" s="58"/>
      <c r="D20" s="64" t="s">
        <v>101</v>
      </c>
      <c r="E20" s="60">
        <v>41</v>
      </c>
      <c r="F20" s="61"/>
      <c r="G20" s="7"/>
      <c r="H20" s="7"/>
    </row>
    <row r="21" spans="1:8" s="8" customFormat="1" ht="14.25" customHeight="1">
      <c r="A21" s="57"/>
      <c r="B21" s="56" t="s">
        <v>19</v>
      </c>
      <c r="C21" s="58"/>
      <c r="D21" s="64" t="s">
        <v>102</v>
      </c>
      <c r="E21" s="60">
        <v>42</v>
      </c>
      <c r="F21" s="61"/>
      <c r="G21" s="7"/>
      <c r="H21" s="7"/>
    </row>
    <row r="22" spans="1:8" s="8" customFormat="1" ht="14.25" customHeight="1">
      <c r="A22" s="57"/>
      <c r="B22" s="56" t="s">
        <v>20</v>
      </c>
      <c r="C22" s="58"/>
      <c r="D22" s="64" t="s">
        <v>103</v>
      </c>
      <c r="E22" s="60">
        <v>43</v>
      </c>
      <c r="F22" s="61"/>
      <c r="G22" s="7"/>
      <c r="H22" s="7"/>
    </row>
    <row r="23" spans="1:8" s="8" customFormat="1" ht="14.25" customHeight="1">
      <c r="A23" s="57"/>
      <c r="B23" s="56" t="s">
        <v>21</v>
      </c>
      <c r="C23" s="58"/>
      <c r="D23" s="64" t="s">
        <v>104</v>
      </c>
      <c r="E23" s="60">
        <v>44</v>
      </c>
      <c r="F23" s="61"/>
      <c r="G23" s="7"/>
      <c r="H23" s="7"/>
    </row>
    <row r="24" spans="1:8" s="8" customFormat="1" ht="14.25" customHeight="1">
      <c r="A24" s="66"/>
      <c r="B24" s="56" t="s">
        <v>22</v>
      </c>
      <c r="C24" s="67"/>
      <c r="D24" s="64" t="s">
        <v>105</v>
      </c>
      <c r="E24" s="60">
        <v>45</v>
      </c>
      <c r="F24" s="61"/>
      <c r="G24" s="7"/>
      <c r="H24" s="7"/>
    </row>
    <row r="25" spans="1:8" s="8" customFormat="1" ht="14.25" customHeight="1">
      <c r="A25" s="66"/>
      <c r="B25" s="56" t="s">
        <v>23</v>
      </c>
      <c r="C25" s="67"/>
      <c r="D25" s="64" t="s">
        <v>106</v>
      </c>
      <c r="E25" s="60">
        <v>46</v>
      </c>
      <c r="F25" s="61"/>
      <c r="G25" s="7"/>
      <c r="H25" s="7"/>
    </row>
    <row r="26" spans="1:8" s="8" customFormat="1" ht="14.25" customHeight="1">
      <c r="A26" s="66"/>
      <c r="B26" s="56" t="s">
        <v>24</v>
      </c>
      <c r="C26" s="67"/>
      <c r="D26" s="64" t="s">
        <v>107</v>
      </c>
      <c r="E26" s="60">
        <v>47</v>
      </c>
      <c r="F26" s="61">
        <v>21.61</v>
      </c>
      <c r="G26" s="7"/>
      <c r="H26" s="7"/>
    </row>
    <row r="27" spans="1:8" s="8" customFormat="1" ht="14.25" customHeight="1">
      <c r="A27" s="66"/>
      <c r="B27" s="56" t="s">
        <v>25</v>
      </c>
      <c r="C27" s="67"/>
      <c r="D27" s="64" t="s">
        <v>108</v>
      </c>
      <c r="E27" s="60">
        <v>48</v>
      </c>
      <c r="F27" s="61"/>
      <c r="G27" s="7"/>
      <c r="H27" s="7"/>
    </row>
    <row r="28" spans="1:8" s="8" customFormat="1" ht="14.25" customHeight="1">
      <c r="A28" s="66"/>
      <c r="B28" s="56" t="s">
        <v>26</v>
      </c>
      <c r="C28" s="67"/>
      <c r="D28" s="64" t="s">
        <v>109</v>
      </c>
      <c r="E28" s="60">
        <v>49</v>
      </c>
      <c r="F28" s="61"/>
      <c r="G28" s="7"/>
      <c r="H28" s="7"/>
    </row>
    <row r="29" spans="1:8" s="8" customFormat="1" ht="14.25" customHeight="1">
      <c r="A29" s="66"/>
      <c r="B29" s="56" t="s">
        <v>27</v>
      </c>
      <c r="C29" s="67"/>
      <c r="D29" s="64" t="s">
        <v>110</v>
      </c>
      <c r="E29" s="60">
        <v>50</v>
      </c>
      <c r="F29" s="61">
        <v>0.49</v>
      </c>
      <c r="G29" s="7"/>
      <c r="H29" s="7"/>
    </row>
    <row r="30" spans="1:8" s="8" customFormat="1" ht="14.25" customHeight="1">
      <c r="A30" s="66"/>
      <c r="B30" s="56" t="s">
        <v>28</v>
      </c>
      <c r="C30" s="67"/>
      <c r="D30" s="68"/>
      <c r="E30" s="60">
        <v>51</v>
      </c>
      <c r="F30" s="100"/>
      <c r="G30" s="7"/>
      <c r="H30" s="7"/>
    </row>
    <row r="31" spans="1:8" s="8" customFormat="1" ht="14.25" customHeight="1">
      <c r="A31" s="69" t="s">
        <v>29</v>
      </c>
      <c r="B31" s="56" t="s">
        <v>30</v>
      </c>
      <c r="C31" s="98">
        <f>SUM(C8:C30)</f>
        <v>507.14</v>
      </c>
      <c r="D31" s="70" t="s">
        <v>31</v>
      </c>
      <c r="E31" s="60">
        <v>52</v>
      </c>
      <c r="F31" s="101">
        <f>SUM(F8:F30)</f>
        <v>491.09000000000003</v>
      </c>
      <c r="G31" s="7"/>
      <c r="H31" s="7"/>
    </row>
    <row r="32" spans="1:8" s="8" customFormat="1" ht="14.25" customHeight="1">
      <c r="A32" s="66" t="s">
        <v>75</v>
      </c>
      <c r="B32" s="56" t="s">
        <v>32</v>
      </c>
      <c r="C32" s="58"/>
      <c r="D32" s="71" t="s">
        <v>76</v>
      </c>
      <c r="E32" s="60">
        <v>53</v>
      </c>
      <c r="F32" s="102"/>
      <c r="G32" s="7"/>
      <c r="H32" s="7"/>
    </row>
    <row r="33" spans="1:8" s="8" customFormat="1" ht="14.25" customHeight="1">
      <c r="A33" s="66" t="s">
        <v>88</v>
      </c>
      <c r="B33" s="56" t="s">
        <v>33</v>
      </c>
      <c r="C33" s="58">
        <v>26.71</v>
      </c>
      <c r="D33" s="71" t="s">
        <v>77</v>
      </c>
      <c r="E33" s="60">
        <v>54</v>
      </c>
      <c r="F33" s="102">
        <v>42.75</v>
      </c>
      <c r="G33" s="7"/>
      <c r="H33" s="7"/>
    </row>
    <row r="34" spans="1:8" s="8" customFormat="1" ht="14.25" customHeight="1">
      <c r="A34" s="72"/>
      <c r="B34" s="56" t="s">
        <v>34</v>
      </c>
      <c r="C34" s="73"/>
      <c r="D34" s="74"/>
      <c r="E34" s="60">
        <v>55</v>
      </c>
      <c r="F34" s="103"/>
      <c r="G34" s="7"/>
      <c r="H34" s="7"/>
    </row>
    <row r="35" spans="1:6" ht="14.25" customHeight="1" thickBot="1">
      <c r="A35" s="75" t="s">
        <v>36</v>
      </c>
      <c r="B35" s="56" t="s">
        <v>35</v>
      </c>
      <c r="C35" s="99">
        <v>533.84</v>
      </c>
      <c r="D35" s="76" t="s">
        <v>36</v>
      </c>
      <c r="E35" s="60">
        <v>56</v>
      </c>
      <c r="F35" s="104">
        <f>SUM(F31:F34)</f>
        <v>533.84</v>
      </c>
    </row>
    <row r="36" spans="1:6" ht="29.25" customHeight="1">
      <c r="A36" s="138" t="s">
        <v>113</v>
      </c>
      <c r="B36" s="139"/>
      <c r="C36" s="139"/>
      <c r="D36" s="139"/>
      <c r="E36" s="139"/>
      <c r="F36" s="139"/>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30"/>
  <sheetViews>
    <sheetView zoomScaleSheetLayoutView="160" zoomScalePageLayoutView="0" workbookViewId="0" topLeftCell="A1">
      <selection activeCell="D8" sqref="D8"/>
    </sheetView>
  </sheetViews>
  <sheetFormatPr defaultColWidth="9.00390625" defaultRowHeight="14.25"/>
  <cols>
    <col min="1" max="2" width="6.375" style="11" customWidth="1"/>
    <col min="3" max="3" width="33.125" style="11" bestFit="1" customWidth="1"/>
    <col min="4" max="10" width="13.625" style="11" customWidth="1"/>
    <col min="11" max="16384" width="9.00390625" style="11" customWidth="1"/>
  </cols>
  <sheetData>
    <row r="1" spans="1:10" s="9" customFormat="1" ht="21.75">
      <c r="A1" s="163" t="s">
        <v>111</v>
      </c>
      <c r="B1" s="163"/>
      <c r="C1" s="163"/>
      <c r="D1" s="163"/>
      <c r="E1" s="163"/>
      <c r="F1" s="163"/>
      <c r="G1" s="163"/>
      <c r="H1" s="163"/>
      <c r="I1" s="163"/>
      <c r="J1" s="163"/>
    </row>
    <row r="2" spans="1:10" ht="14.25">
      <c r="A2" s="10"/>
      <c r="B2" s="10"/>
      <c r="C2" s="10"/>
      <c r="D2" s="10"/>
      <c r="E2" s="10"/>
      <c r="F2" s="10"/>
      <c r="G2" s="10"/>
      <c r="H2" s="10"/>
      <c r="I2" s="10"/>
      <c r="J2" s="48" t="s">
        <v>58</v>
      </c>
    </row>
    <row r="3" spans="1:10" ht="15" thickBot="1">
      <c r="A3" s="6" t="s">
        <v>149</v>
      </c>
      <c r="B3" s="10"/>
      <c r="C3" s="10"/>
      <c r="D3" s="10"/>
      <c r="E3" s="10"/>
      <c r="F3" s="12"/>
      <c r="G3" s="10"/>
      <c r="H3" s="10"/>
      <c r="I3" s="10"/>
      <c r="J3" s="48" t="s">
        <v>55</v>
      </c>
    </row>
    <row r="4" spans="1:11" s="14" customFormat="1" ht="22.5" customHeight="1">
      <c r="A4" s="148" t="s">
        <v>37</v>
      </c>
      <c r="B4" s="149"/>
      <c r="C4" s="149"/>
      <c r="D4" s="157" t="s">
        <v>29</v>
      </c>
      <c r="E4" s="132" t="s">
        <v>62</v>
      </c>
      <c r="F4" s="157" t="s">
        <v>38</v>
      </c>
      <c r="G4" s="157" t="s">
        <v>39</v>
      </c>
      <c r="H4" s="157" t="s">
        <v>40</v>
      </c>
      <c r="I4" s="157" t="s">
        <v>86</v>
      </c>
      <c r="J4" s="164" t="s">
        <v>41</v>
      </c>
      <c r="K4" s="13"/>
    </row>
    <row r="5" spans="1:11" s="14" customFormat="1" ht="22.5" customHeight="1">
      <c r="A5" s="142" t="s">
        <v>135</v>
      </c>
      <c r="B5" s="143"/>
      <c r="C5" s="162" t="s">
        <v>42</v>
      </c>
      <c r="D5" s="158"/>
      <c r="E5" s="133"/>
      <c r="F5" s="158"/>
      <c r="G5" s="158"/>
      <c r="H5" s="158"/>
      <c r="I5" s="158"/>
      <c r="J5" s="165"/>
      <c r="K5" s="13"/>
    </row>
    <row r="6" spans="1:11" s="14" customFormat="1" ht="22.5" customHeight="1">
      <c r="A6" s="144"/>
      <c r="B6" s="145"/>
      <c r="C6" s="159"/>
      <c r="D6" s="159"/>
      <c r="E6" s="150"/>
      <c r="F6" s="159"/>
      <c r="G6" s="159"/>
      <c r="H6" s="159"/>
      <c r="I6" s="159"/>
      <c r="J6" s="166"/>
      <c r="K6" s="13"/>
    </row>
    <row r="7" spans="1:11" ht="22.5" customHeight="1">
      <c r="A7" s="151" t="s">
        <v>43</v>
      </c>
      <c r="B7" s="152"/>
      <c r="C7" s="153"/>
      <c r="D7" s="15" t="s">
        <v>6</v>
      </c>
      <c r="E7" s="15" t="s">
        <v>7</v>
      </c>
      <c r="F7" s="15" t="s">
        <v>8</v>
      </c>
      <c r="G7" s="15" t="s">
        <v>9</v>
      </c>
      <c r="H7" s="15" t="s">
        <v>10</v>
      </c>
      <c r="I7" s="15" t="s">
        <v>11</v>
      </c>
      <c r="J7" s="51" t="s">
        <v>61</v>
      </c>
      <c r="K7" s="16"/>
    </row>
    <row r="8" spans="1:11" ht="22.5" customHeight="1">
      <c r="A8" s="154" t="s">
        <v>36</v>
      </c>
      <c r="B8" s="155"/>
      <c r="C8" s="156"/>
      <c r="D8" s="107">
        <f>D9+D16+D18+D22+D24+D26</f>
        <v>507.14000000000004</v>
      </c>
      <c r="E8" s="107">
        <f>E9+E16+E18+E22+E24+E26</f>
        <v>482.05000000000007</v>
      </c>
      <c r="F8" s="107">
        <f aca="true" t="shared" si="0" ref="D8:J8">SUM(F10:F26)</f>
        <v>0</v>
      </c>
      <c r="G8" s="107">
        <f t="shared" si="0"/>
        <v>0</v>
      </c>
      <c r="H8" s="107">
        <f t="shared" si="0"/>
        <v>0</v>
      </c>
      <c r="I8" s="107">
        <f t="shared" si="0"/>
        <v>0</v>
      </c>
      <c r="J8" s="107">
        <v>25.09</v>
      </c>
      <c r="K8" s="16"/>
    </row>
    <row r="9" spans="1:11" ht="22.5" customHeight="1">
      <c r="A9" s="251">
        <v>201</v>
      </c>
      <c r="B9" s="252"/>
      <c r="C9" s="253" t="s">
        <v>177</v>
      </c>
      <c r="D9" s="107">
        <f>D10+D14</f>
        <v>441.76</v>
      </c>
      <c r="E9" s="107">
        <f>E10+E14</f>
        <v>416.67</v>
      </c>
      <c r="F9" s="107"/>
      <c r="G9" s="107"/>
      <c r="H9" s="107"/>
      <c r="I9" s="107"/>
      <c r="J9" s="107">
        <v>25.09</v>
      </c>
      <c r="K9" s="16"/>
    </row>
    <row r="10" spans="1:11" ht="22.5" customHeight="1">
      <c r="A10" s="160">
        <v>20110</v>
      </c>
      <c r="B10" s="161"/>
      <c r="C10" s="17" t="s">
        <v>170</v>
      </c>
      <c r="D10" s="107">
        <f>SUM(E10:J10)</f>
        <v>434.26</v>
      </c>
      <c r="E10" s="39">
        <v>409.17</v>
      </c>
      <c r="F10" s="39"/>
      <c r="G10" s="39"/>
      <c r="H10" s="39"/>
      <c r="I10" s="39"/>
      <c r="J10" s="40">
        <v>25.09</v>
      </c>
      <c r="K10" s="16"/>
    </row>
    <row r="11" spans="1:11" ht="22.5" customHeight="1">
      <c r="A11" s="249">
        <v>2011001</v>
      </c>
      <c r="B11" s="250"/>
      <c r="C11" s="17" t="s">
        <v>171</v>
      </c>
      <c r="D11" s="107">
        <v>251.09</v>
      </c>
      <c r="E11" s="39">
        <v>226</v>
      </c>
      <c r="F11" s="39"/>
      <c r="G11" s="39"/>
      <c r="H11" s="39"/>
      <c r="I11" s="39"/>
      <c r="J11" s="40"/>
      <c r="K11" s="16"/>
    </row>
    <row r="12" spans="1:11" ht="22.5" customHeight="1">
      <c r="A12" s="249">
        <v>2011002</v>
      </c>
      <c r="B12" s="250"/>
      <c r="C12" s="17" t="s">
        <v>172</v>
      </c>
      <c r="D12" s="107">
        <v>181</v>
      </c>
      <c r="E12" s="39">
        <v>181</v>
      </c>
      <c r="F12" s="39"/>
      <c r="G12" s="39"/>
      <c r="H12" s="39"/>
      <c r="I12" s="39"/>
      <c r="J12" s="40"/>
      <c r="K12" s="16"/>
    </row>
    <row r="13" spans="1:11" ht="22.5" customHeight="1">
      <c r="A13" s="249">
        <v>2011099</v>
      </c>
      <c r="B13" s="250"/>
      <c r="C13" s="17" t="s">
        <v>173</v>
      </c>
      <c r="D13" s="107">
        <v>2.17</v>
      </c>
      <c r="E13" s="39">
        <v>2.17</v>
      </c>
      <c r="F13" s="39"/>
      <c r="G13" s="39"/>
      <c r="H13" s="39"/>
      <c r="I13" s="39"/>
      <c r="J13" s="40"/>
      <c r="K13" s="16"/>
    </row>
    <row r="14" spans="1:11" ht="22.5" customHeight="1">
      <c r="A14" s="140">
        <v>20131</v>
      </c>
      <c r="B14" s="141"/>
      <c r="C14" s="105" t="s">
        <v>144</v>
      </c>
      <c r="D14" s="107">
        <f>SUM(E14:J14)</f>
        <v>7.5</v>
      </c>
      <c r="E14" s="39">
        <v>7.5</v>
      </c>
      <c r="F14" s="39"/>
      <c r="G14" s="39"/>
      <c r="H14" s="39"/>
      <c r="I14" s="39"/>
      <c r="J14" s="40"/>
      <c r="K14" s="16"/>
    </row>
    <row r="15" spans="1:11" ht="22.5" customHeight="1">
      <c r="A15" s="249">
        <v>2013199</v>
      </c>
      <c r="B15" s="250"/>
      <c r="C15" s="105" t="s">
        <v>174</v>
      </c>
      <c r="D15" s="107">
        <v>7.5</v>
      </c>
      <c r="E15" s="39">
        <v>7.5</v>
      </c>
      <c r="F15" s="39"/>
      <c r="G15" s="39"/>
      <c r="H15" s="39"/>
      <c r="I15" s="39"/>
      <c r="J15" s="40"/>
      <c r="K15" s="16"/>
    </row>
    <row r="16" spans="1:11" ht="22.5" customHeight="1">
      <c r="A16" s="251">
        <v>20805</v>
      </c>
      <c r="B16" s="252"/>
      <c r="C16" s="253" t="s">
        <v>178</v>
      </c>
      <c r="D16" s="107">
        <f aca="true" t="shared" si="1" ref="D16:D26">SUM(E16:J16)</f>
        <v>17.87</v>
      </c>
      <c r="E16" s="39">
        <v>17.87</v>
      </c>
      <c r="F16" s="39"/>
      <c r="G16" s="39"/>
      <c r="H16" s="39"/>
      <c r="I16" s="39"/>
      <c r="J16" s="40"/>
      <c r="K16" s="16"/>
    </row>
    <row r="17" spans="1:11" ht="22.5" customHeight="1">
      <c r="A17" s="249">
        <v>2080501</v>
      </c>
      <c r="B17" s="250"/>
      <c r="C17" s="17" t="s">
        <v>175</v>
      </c>
      <c r="D17" s="107">
        <v>17.87</v>
      </c>
      <c r="E17" s="39">
        <v>17.87</v>
      </c>
      <c r="F17" s="39"/>
      <c r="G17" s="39"/>
      <c r="H17" s="39"/>
      <c r="I17" s="39"/>
      <c r="J17" s="40"/>
      <c r="K17" s="16"/>
    </row>
    <row r="18" spans="1:11" ht="22.5" customHeight="1">
      <c r="A18" s="251">
        <v>210</v>
      </c>
      <c r="B18" s="252"/>
      <c r="C18" s="253" t="s">
        <v>176</v>
      </c>
      <c r="D18" s="107">
        <v>8.61</v>
      </c>
      <c r="E18" s="39">
        <v>8.61</v>
      </c>
      <c r="F18" s="39"/>
      <c r="G18" s="39"/>
      <c r="H18" s="39"/>
      <c r="I18" s="39"/>
      <c r="J18" s="40"/>
      <c r="K18" s="16"/>
    </row>
    <row r="19" spans="1:11" ht="22.5" customHeight="1">
      <c r="A19" s="140">
        <v>21005</v>
      </c>
      <c r="B19" s="141"/>
      <c r="C19" s="17" t="s">
        <v>145</v>
      </c>
      <c r="D19" s="107">
        <f t="shared" si="1"/>
        <v>8.61</v>
      </c>
      <c r="E19" s="39">
        <v>8.61</v>
      </c>
      <c r="F19" s="39"/>
      <c r="G19" s="39"/>
      <c r="H19" s="39"/>
      <c r="I19" s="39"/>
      <c r="J19" s="40"/>
      <c r="K19" s="16"/>
    </row>
    <row r="20" spans="1:11" ht="22.5" customHeight="1">
      <c r="A20" s="249">
        <v>2100501</v>
      </c>
      <c r="B20" s="250"/>
      <c r="C20" s="17" t="s">
        <v>179</v>
      </c>
      <c r="D20" s="107">
        <v>6.34</v>
      </c>
      <c r="E20" s="39">
        <v>6.34</v>
      </c>
      <c r="F20" s="39"/>
      <c r="G20" s="39"/>
      <c r="H20" s="39"/>
      <c r="I20" s="39"/>
      <c r="J20" s="40"/>
      <c r="K20" s="16"/>
    </row>
    <row r="21" spans="1:11" ht="22.5" customHeight="1">
      <c r="A21" s="249">
        <v>2100503</v>
      </c>
      <c r="B21" s="250"/>
      <c r="C21" s="17" t="s">
        <v>180</v>
      </c>
      <c r="D21" s="107">
        <v>2.27</v>
      </c>
      <c r="E21" s="39">
        <v>2.27</v>
      </c>
      <c r="F21" s="39"/>
      <c r="G21" s="39"/>
      <c r="H21" s="39"/>
      <c r="I21" s="39"/>
      <c r="J21" s="40"/>
      <c r="K21" s="16"/>
    </row>
    <row r="22" spans="1:11" ht="22.5" customHeight="1">
      <c r="A22" s="251">
        <v>21208</v>
      </c>
      <c r="B22" s="252"/>
      <c r="C22" s="106" t="s">
        <v>146</v>
      </c>
      <c r="D22" s="107">
        <f t="shared" si="1"/>
        <v>16.8</v>
      </c>
      <c r="E22" s="39">
        <v>16.8</v>
      </c>
      <c r="F22" s="39"/>
      <c r="G22" s="39"/>
      <c r="H22" s="39"/>
      <c r="I22" s="39"/>
      <c r="J22" s="40"/>
      <c r="K22" s="16"/>
    </row>
    <row r="23" spans="1:11" ht="22.5" customHeight="1">
      <c r="A23" s="249">
        <v>2120899</v>
      </c>
      <c r="B23" s="250"/>
      <c r="C23" s="106" t="s">
        <v>181</v>
      </c>
      <c r="D23" s="107">
        <v>16.8</v>
      </c>
      <c r="E23" s="39">
        <v>16.8</v>
      </c>
      <c r="F23" s="39"/>
      <c r="G23" s="39"/>
      <c r="H23" s="39"/>
      <c r="I23" s="39"/>
      <c r="J23" s="40"/>
      <c r="K23" s="16"/>
    </row>
    <row r="24" spans="1:11" ht="22.5" customHeight="1">
      <c r="A24" s="251">
        <v>221</v>
      </c>
      <c r="B24" s="252"/>
      <c r="C24" s="253" t="s">
        <v>182</v>
      </c>
      <c r="D24" s="107">
        <v>21.61</v>
      </c>
      <c r="E24" s="39">
        <v>21.61</v>
      </c>
      <c r="F24" s="39"/>
      <c r="G24" s="39"/>
      <c r="H24" s="39"/>
      <c r="I24" s="39"/>
      <c r="J24" s="40"/>
      <c r="K24" s="16"/>
    </row>
    <row r="25" spans="1:11" ht="22.5" customHeight="1">
      <c r="A25" s="140">
        <v>2210201</v>
      </c>
      <c r="B25" s="141"/>
      <c r="C25" s="17" t="s">
        <v>147</v>
      </c>
      <c r="D25" s="107">
        <f t="shared" si="1"/>
        <v>21.61</v>
      </c>
      <c r="E25" s="39">
        <v>21.61</v>
      </c>
      <c r="F25" s="39"/>
      <c r="G25" s="39"/>
      <c r="H25" s="39"/>
      <c r="I25" s="39"/>
      <c r="J25" s="40"/>
      <c r="K25" s="16"/>
    </row>
    <row r="26" spans="1:11" ht="22.5" customHeight="1">
      <c r="A26" s="251">
        <v>229</v>
      </c>
      <c r="B26" s="252"/>
      <c r="C26" s="253" t="s">
        <v>183</v>
      </c>
      <c r="D26" s="107">
        <f t="shared" si="1"/>
        <v>0.49</v>
      </c>
      <c r="E26" s="39">
        <v>0.49</v>
      </c>
      <c r="F26" s="39"/>
      <c r="G26" s="39"/>
      <c r="H26" s="39"/>
      <c r="I26" s="39"/>
      <c r="J26" s="40"/>
      <c r="K26" s="16"/>
    </row>
    <row r="27" spans="1:11" ht="22.5" customHeight="1">
      <c r="A27" s="256">
        <v>2299901</v>
      </c>
      <c r="B27" s="250"/>
      <c r="C27" s="17" t="s">
        <v>184</v>
      </c>
      <c r="D27" s="107">
        <v>0.49</v>
      </c>
      <c r="E27" s="39">
        <v>0.49</v>
      </c>
      <c r="F27" s="39"/>
      <c r="G27" s="39"/>
      <c r="H27" s="39"/>
      <c r="I27" s="39"/>
      <c r="J27" s="39"/>
      <c r="K27" s="16"/>
    </row>
    <row r="28" spans="1:10" ht="30.75" customHeight="1">
      <c r="A28" s="254" t="s">
        <v>112</v>
      </c>
      <c r="B28" s="255"/>
      <c r="C28" s="255"/>
      <c r="D28" s="255"/>
      <c r="E28" s="255"/>
      <c r="F28" s="255"/>
      <c r="G28" s="255"/>
      <c r="H28" s="255"/>
      <c r="I28" s="255"/>
      <c r="J28" s="255"/>
    </row>
    <row r="29" ht="14.25">
      <c r="A29" s="18"/>
    </row>
    <row r="30" ht="14.25">
      <c r="A30" s="18"/>
    </row>
  </sheetData>
  <sheetProtection/>
  <mergeCells count="33">
    <mergeCell ref="A23:B23"/>
    <mergeCell ref="A24:B24"/>
    <mergeCell ref="A27:B27"/>
    <mergeCell ref="A1:J1"/>
    <mergeCell ref="J4:J6"/>
    <mergeCell ref="A16:B16"/>
    <mergeCell ref="G4:G6"/>
    <mergeCell ref="A10:B10"/>
    <mergeCell ref="H4:H6"/>
    <mergeCell ref="I4:I6"/>
    <mergeCell ref="A9:B9"/>
    <mergeCell ref="A11:B11"/>
    <mergeCell ref="A14:B14"/>
    <mergeCell ref="A19:B19"/>
    <mergeCell ref="C5:C6"/>
    <mergeCell ref="A25:B25"/>
    <mergeCell ref="A26:B26"/>
    <mergeCell ref="A12:B12"/>
    <mergeCell ref="A13:B13"/>
    <mergeCell ref="A15:B15"/>
    <mergeCell ref="A17:B17"/>
    <mergeCell ref="A18:B18"/>
    <mergeCell ref="A20:B20"/>
    <mergeCell ref="A22:B22"/>
    <mergeCell ref="A5:B6"/>
    <mergeCell ref="A28:J28"/>
    <mergeCell ref="A4:C4"/>
    <mergeCell ref="E4:E6"/>
    <mergeCell ref="A7:C7"/>
    <mergeCell ref="A8:C8"/>
    <mergeCell ref="F4:F6"/>
    <mergeCell ref="D4:D6"/>
    <mergeCell ref="A21:B21"/>
  </mergeCells>
  <printOptions horizontalCentered="1"/>
  <pageMargins left="0.35433070866141736" right="0.35433070866141736" top="0.7874015748031497" bottom="0.7874015748031497" header="0.5118110236220472" footer="0.1968503937007874"/>
  <pageSetup horizontalDpi="600" verticalDpi="600" orientation="landscape" paperSize="9" r:id="rId3"/>
  <headerFooter alignWithMargins="0">
    <oddFooter>&amp;C第 &amp;P 页</oddFooter>
  </headerFooter>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K12" sqref="K12"/>
    </sheetView>
  </sheetViews>
  <sheetFormatPr defaultColWidth="9.00390625" defaultRowHeight="14.25"/>
  <cols>
    <col min="1" max="2" width="6.375" style="11" customWidth="1"/>
    <col min="3" max="3" width="35.125" style="11" bestFit="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3" t="s">
        <v>115</v>
      </c>
      <c r="B1" s="163"/>
      <c r="C1" s="163"/>
      <c r="D1" s="163"/>
      <c r="E1" s="163"/>
      <c r="F1" s="163"/>
      <c r="G1" s="163"/>
      <c r="H1" s="163"/>
      <c r="I1" s="163"/>
    </row>
    <row r="2" spans="1:9" ht="14.25">
      <c r="A2" s="10"/>
      <c r="B2" s="10"/>
      <c r="C2" s="10"/>
      <c r="D2" s="10"/>
      <c r="E2" s="10"/>
      <c r="F2" s="10"/>
      <c r="G2" s="10"/>
      <c r="H2" s="10"/>
      <c r="I2" s="48" t="s">
        <v>60</v>
      </c>
    </row>
    <row r="3" spans="1:9" ht="15" thickBot="1">
      <c r="A3" s="6" t="s">
        <v>142</v>
      </c>
      <c r="B3" s="10"/>
      <c r="C3" s="10"/>
      <c r="D3" s="10"/>
      <c r="E3" s="10"/>
      <c r="F3" s="12"/>
      <c r="G3" s="10"/>
      <c r="H3" s="10"/>
      <c r="I3" s="48" t="s">
        <v>55</v>
      </c>
    </row>
    <row r="4" spans="1:10" s="14" customFormat="1" ht="22.5" customHeight="1">
      <c r="A4" s="148" t="s">
        <v>37</v>
      </c>
      <c r="B4" s="149"/>
      <c r="C4" s="149"/>
      <c r="D4" s="157" t="s">
        <v>31</v>
      </c>
      <c r="E4" s="157" t="s">
        <v>44</v>
      </c>
      <c r="F4" s="168" t="s">
        <v>45</v>
      </c>
      <c r="G4" s="168" t="s">
        <v>46</v>
      </c>
      <c r="H4" s="171" t="s">
        <v>47</v>
      </c>
      <c r="I4" s="172" t="s">
        <v>48</v>
      </c>
      <c r="J4" s="13"/>
    </row>
    <row r="5" spans="1:10" s="14" customFormat="1" ht="22.5" customHeight="1">
      <c r="A5" s="142" t="s">
        <v>135</v>
      </c>
      <c r="B5" s="143"/>
      <c r="C5" s="162" t="s">
        <v>42</v>
      </c>
      <c r="D5" s="158"/>
      <c r="E5" s="158"/>
      <c r="F5" s="169"/>
      <c r="G5" s="169"/>
      <c r="H5" s="169"/>
      <c r="I5" s="173"/>
      <c r="J5" s="13"/>
    </row>
    <row r="6" spans="1:10" s="14" customFormat="1" ht="22.5" customHeight="1">
      <c r="A6" s="144"/>
      <c r="B6" s="145"/>
      <c r="C6" s="159"/>
      <c r="D6" s="159"/>
      <c r="E6" s="159"/>
      <c r="F6" s="170"/>
      <c r="G6" s="170"/>
      <c r="H6" s="170"/>
      <c r="I6" s="174"/>
      <c r="J6" s="13"/>
    </row>
    <row r="7" spans="1:10" s="23" customFormat="1" ht="22.5" customHeight="1">
      <c r="A7" s="175" t="s">
        <v>43</v>
      </c>
      <c r="B7" s="176"/>
      <c r="C7" s="177"/>
      <c r="D7" s="19" t="s">
        <v>6</v>
      </c>
      <c r="E7" s="19" t="s">
        <v>7</v>
      </c>
      <c r="F7" s="19" t="s">
        <v>8</v>
      </c>
      <c r="G7" s="20" t="s">
        <v>49</v>
      </c>
      <c r="H7" s="20" t="s">
        <v>50</v>
      </c>
      <c r="I7" s="21" t="s">
        <v>51</v>
      </c>
      <c r="J7" s="22"/>
    </row>
    <row r="8" spans="1:10" ht="22.5" customHeight="1">
      <c r="A8" s="178" t="s">
        <v>36</v>
      </c>
      <c r="B8" s="179"/>
      <c r="C8" s="180"/>
      <c r="D8" s="107">
        <f>D9+D16+D18+D22+D24+D26</f>
        <v>491.09000000000003</v>
      </c>
      <c r="E8" s="107">
        <f>E9+E16+E18+E22+E24+E26</f>
        <v>274.01</v>
      </c>
      <c r="F8" s="107">
        <f>F9+F16+F18+F22+F24+F26</f>
        <v>217.08</v>
      </c>
      <c r="G8" s="107">
        <f>G9+G16+G18+G22+G24+G26</f>
        <v>0</v>
      </c>
      <c r="H8" s="107">
        <f>H9+H16+H18+H22+H24+H26</f>
        <v>0</v>
      </c>
      <c r="I8" s="107">
        <f>I9+I16+I18+I22+I24+I26</f>
        <v>0</v>
      </c>
      <c r="J8" s="16"/>
    </row>
    <row r="9" spans="1:10" ht="22.5" customHeight="1">
      <c r="A9" s="257">
        <v>201</v>
      </c>
      <c r="B9" s="258"/>
      <c r="C9" s="253" t="s">
        <v>177</v>
      </c>
      <c r="D9" s="107">
        <f>D10+D14</f>
        <v>425.71</v>
      </c>
      <c r="E9" s="107">
        <f>E10+E14</f>
        <v>225.92</v>
      </c>
      <c r="F9" s="107">
        <f>F10+F14</f>
        <v>199.79</v>
      </c>
      <c r="G9" s="107"/>
      <c r="H9" s="107"/>
      <c r="I9" s="107"/>
      <c r="J9" s="16"/>
    </row>
    <row r="10" spans="1:10" ht="22.5" customHeight="1">
      <c r="A10" s="140">
        <v>20110</v>
      </c>
      <c r="B10" s="167"/>
      <c r="C10" s="17" t="s">
        <v>185</v>
      </c>
      <c r="D10" s="107">
        <f>SUM(D11:D13)</f>
        <v>418.21</v>
      </c>
      <c r="E10" s="259">
        <f>SUM(E11:E13)</f>
        <v>225.92</v>
      </c>
      <c r="F10" s="259">
        <f>SUM(F11:F13)</f>
        <v>192.29</v>
      </c>
      <c r="G10" s="39"/>
      <c r="H10" s="39"/>
      <c r="I10" s="40"/>
      <c r="J10" s="16"/>
    </row>
    <row r="11" spans="1:10" ht="22.5" customHeight="1">
      <c r="A11" s="249">
        <v>2011001</v>
      </c>
      <c r="B11" s="250"/>
      <c r="C11" s="17" t="s">
        <v>186</v>
      </c>
      <c r="D11" s="107">
        <v>225.92</v>
      </c>
      <c r="E11" s="39">
        <v>225.92</v>
      </c>
      <c r="F11" s="39"/>
      <c r="G11" s="39"/>
      <c r="H11" s="39"/>
      <c r="I11" s="40"/>
      <c r="J11" s="16"/>
    </row>
    <row r="12" spans="1:10" ht="22.5" customHeight="1">
      <c r="A12" s="249">
        <v>2011002</v>
      </c>
      <c r="B12" s="250"/>
      <c r="C12" s="17" t="s">
        <v>187</v>
      </c>
      <c r="D12" s="107">
        <v>180.72</v>
      </c>
      <c r="E12" s="39"/>
      <c r="F12" s="39">
        <v>180.72</v>
      </c>
      <c r="G12" s="39"/>
      <c r="H12" s="39"/>
      <c r="I12" s="40"/>
      <c r="J12" s="16"/>
    </row>
    <row r="13" spans="1:10" ht="22.5" customHeight="1">
      <c r="A13" s="249">
        <v>2011099</v>
      </c>
      <c r="B13" s="250"/>
      <c r="C13" s="17" t="s">
        <v>188</v>
      </c>
      <c r="D13" s="107">
        <v>11.57</v>
      </c>
      <c r="E13" s="39"/>
      <c r="F13" s="39">
        <v>11.57</v>
      </c>
      <c r="G13" s="39"/>
      <c r="H13" s="39"/>
      <c r="I13" s="40"/>
      <c r="J13" s="16"/>
    </row>
    <row r="14" spans="1:10" ht="22.5" customHeight="1">
      <c r="A14" s="260">
        <v>20131</v>
      </c>
      <c r="B14" s="261"/>
      <c r="C14" s="105" t="s">
        <v>144</v>
      </c>
      <c r="D14" s="107">
        <f>SUM(E14:I14)</f>
        <v>7.5</v>
      </c>
      <c r="E14" s="39"/>
      <c r="F14" s="39">
        <v>7.5</v>
      </c>
      <c r="G14" s="39"/>
      <c r="H14" s="39"/>
      <c r="I14" s="40"/>
      <c r="J14" s="16"/>
    </row>
    <row r="15" spans="1:10" ht="22.5" customHeight="1">
      <c r="A15" s="249">
        <v>2013199</v>
      </c>
      <c r="B15" s="250"/>
      <c r="C15" s="105" t="s">
        <v>189</v>
      </c>
      <c r="D15" s="107">
        <v>7.5</v>
      </c>
      <c r="E15" s="39"/>
      <c r="F15" s="39">
        <v>7.5</v>
      </c>
      <c r="G15" s="39"/>
      <c r="H15" s="39"/>
      <c r="I15" s="40"/>
      <c r="J15" s="16"/>
    </row>
    <row r="16" spans="1:10" ht="22.5" customHeight="1">
      <c r="A16" s="251">
        <v>208</v>
      </c>
      <c r="B16" s="252"/>
      <c r="C16" s="253" t="s">
        <v>190</v>
      </c>
      <c r="D16" s="107">
        <v>17.87</v>
      </c>
      <c r="E16" s="39">
        <v>17.87</v>
      </c>
      <c r="F16" s="39"/>
      <c r="G16" s="39"/>
      <c r="H16" s="39"/>
      <c r="I16" s="40"/>
      <c r="J16" s="16"/>
    </row>
    <row r="17" spans="1:10" ht="22.5" customHeight="1">
      <c r="A17" s="249">
        <v>2080501</v>
      </c>
      <c r="B17" s="250"/>
      <c r="C17" s="17" t="s">
        <v>191</v>
      </c>
      <c r="D17" s="107">
        <f>SUM(E17:I17)</f>
        <v>17.87</v>
      </c>
      <c r="E17" s="39">
        <v>17.87</v>
      </c>
      <c r="F17" s="39"/>
      <c r="G17" s="39"/>
      <c r="H17" s="39"/>
      <c r="I17" s="40"/>
      <c r="J17" s="16"/>
    </row>
    <row r="18" spans="1:10" ht="22.5" customHeight="1">
      <c r="A18" s="251">
        <v>210</v>
      </c>
      <c r="B18" s="252"/>
      <c r="C18" s="253" t="s">
        <v>176</v>
      </c>
      <c r="D18" s="107">
        <v>8.61</v>
      </c>
      <c r="E18" s="39">
        <v>8.61</v>
      </c>
      <c r="F18" s="39"/>
      <c r="G18" s="39"/>
      <c r="H18" s="39"/>
      <c r="I18" s="40"/>
      <c r="J18" s="16"/>
    </row>
    <row r="19" spans="1:10" ht="22.5" customHeight="1">
      <c r="A19" s="140">
        <v>21005</v>
      </c>
      <c r="B19" s="167"/>
      <c r="C19" s="17" t="s">
        <v>145</v>
      </c>
      <c r="D19" s="107">
        <f>SUM(E19:I19)</f>
        <v>8.61</v>
      </c>
      <c r="E19" s="39">
        <v>8.61</v>
      </c>
      <c r="F19" s="39"/>
      <c r="G19" s="39"/>
      <c r="H19" s="39"/>
      <c r="I19" s="40"/>
      <c r="J19" s="16"/>
    </row>
    <row r="20" spans="1:10" ht="22.5" customHeight="1">
      <c r="A20" s="249">
        <v>2100501</v>
      </c>
      <c r="B20" s="250"/>
      <c r="C20" s="17" t="s">
        <v>192</v>
      </c>
      <c r="D20" s="107">
        <v>6.34</v>
      </c>
      <c r="E20" s="39">
        <v>6.34</v>
      </c>
      <c r="F20" s="39"/>
      <c r="G20" s="39"/>
      <c r="H20" s="39"/>
      <c r="I20" s="40"/>
      <c r="J20" s="16"/>
    </row>
    <row r="21" spans="1:10" ht="22.5" customHeight="1">
      <c r="A21" s="249">
        <v>2100503</v>
      </c>
      <c r="B21" s="250"/>
      <c r="C21" s="17" t="s">
        <v>193</v>
      </c>
      <c r="D21" s="107">
        <v>2.27</v>
      </c>
      <c r="E21" s="39">
        <v>2.27</v>
      </c>
      <c r="F21" s="39"/>
      <c r="G21" s="39"/>
      <c r="H21" s="39"/>
      <c r="I21" s="40"/>
      <c r="J21" s="16"/>
    </row>
    <row r="22" spans="1:10" ht="22.5" customHeight="1">
      <c r="A22" s="251">
        <v>212</v>
      </c>
      <c r="B22" s="252"/>
      <c r="C22" s="253" t="s">
        <v>194</v>
      </c>
      <c r="D22" s="107">
        <v>16.8</v>
      </c>
      <c r="E22" s="39"/>
      <c r="F22" s="39">
        <v>16.8</v>
      </c>
      <c r="G22" s="39"/>
      <c r="H22" s="39"/>
      <c r="I22" s="40"/>
      <c r="J22" s="16"/>
    </row>
    <row r="23" spans="1:10" ht="22.5" customHeight="1">
      <c r="A23" s="249">
        <v>2120899</v>
      </c>
      <c r="B23" s="250"/>
      <c r="C23" s="106" t="s">
        <v>195</v>
      </c>
      <c r="D23" s="107">
        <f>SUM(E23:I23)</f>
        <v>16.8</v>
      </c>
      <c r="E23" s="39"/>
      <c r="F23" s="39">
        <v>16.8</v>
      </c>
      <c r="G23" s="39"/>
      <c r="H23" s="39"/>
      <c r="I23" s="40"/>
      <c r="J23" s="16"/>
    </row>
    <row r="24" spans="1:10" ht="22.5" customHeight="1">
      <c r="A24" s="251">
        <v>221</v>
      </c>
      <c r="B24" s="252"/>
      <c r="C24" s="253" t="s">
        <v>182</v>
      </c>
      <c r="D24" s="107">
        <v>21.61</v>
      </c>
      <c r="E24" s="39">
        <v>21.61</v>
      </c>
      <c r="F24" s="39"/>
      <c r="G24" s="39"/>
      <c r="H24" s="39"/>
      <c r="I24" s="40"/>
      <c r="J24" s="16"/>
    </row>
    <row r="25" spans="1:10" ht="22.5" customHeight="1">
      <c r="A25" s="140">
        <v>2210201</v>
      </c>
      <c r="B25" s="141"/>
      <c r="C25" s="17" t="s">
        <v>196</v>
      </c>
      <c r="D25" s="107">
        <f>SUM(E25:I25)</f>
        <v>21.61</v>
      </c>
      <c r="E25" s="39">
        <v>21.61</v>
      </c>
      <c r="F25" s="39"/>
      <c r="G25" s="39"/>
      <c r="H25" s="39"/>
      <c r="I25" s="40"/>
      <c r="J25" s="16"/>
    </row>
    <row r="26" spans="1:10" ht="22.5" customHeight="1">
      <c r="A26" s="251">
        <v>229</v>
      </c>
      <c r="B26" s="252"/>
      <c r="C26" s="253" t="s">
        <v>183</v>
      </c>
      <c r="D26" s="107">
        <v>0.49</v>
      </c>
      <c r="E26" s="39"/>
      <c r="F26" s="39">
        <v>0.49</v>
      </c>
      <c r="G26" s="39"/>
      <c r="H26" s="39"/>
      <c r="I26" s="40"/>
      <c r="J26" s="16"/>
    </row>
    <row r="27" spans="1:10" ht="22.5" customHeight="1" thickBot="1">
      <c r="A27" s="140">
        <v>2299901</v>
      </c>
      <c r="B27" s="141"/>
      <c r="C27" s="17" t="s">
        <v>148</v>
      </c>
      <c r="D27" s="107">
        <f>SUM(E27:I27)</f>
        <v>0.49</v>
      </c>
      <c r="E27" s="39"/>
      <c r="F27" s="39">
        <v>0.49</v>
      </c>
      <c r="G27" s="39"/>
      <c r="H27" s="39"/>
      <c r="I27" s="40"/>
      <c r="J27" s="16"/>
    </row>
    <row r="28" spans="1:9" ht="31.5" customHeight="1">
      <c r="A28" s="146" t="s">
        <v>114</v>
      </c>
      <c r="B28" s="147"/>
      <c r="C28" s="147"/>
      <c r="D28" s="147"/>
      <c r="E28" s="147"/>
      <c r="F28" s="147"/>
      <c r="G28" s="147"/>
      <c r="H28" s="147"/>
      <c r="I28" s="147"/>
    </row>
    <row r="29" ht="14.25">
      <c r="A29" s="24"/>
    </row>
    <row r="30" ht="14.25">
      <c r="A30" s="25"/>
    </row>
    <row r="31" ht="14.25">
      <c r="A31" s="25"/>
    </row>
  </sheetData>
  <sheetProtection/>
  <mergeCells count="32">
    <mergeCell ref="A14:B14"/>
    <mergeCell ref="A15:B15"/>
    <mergeCell ref="A16:B16"/>
    <mergeCell ref="A18:B18"/>
    <mergeCell ref="A9:B9"/>
    <mergeCell ref="A11:B11"/>
    <mergeCell ref="A12:B12"/>
    <mergeCell ref="A13:B13"/>
    <mergeCell ref="A25:B25"/>
    <mergeCell ref="A27:B27"/>
    <mergeCell ref="A17:B17"/>
    <mergeCell ref="A19:B19"/>
    <mergeCell ref="A23:B23"/>
    <mergeCell ref="A20:B20"/>
    <mergeCell ref="A21:B21"/>
    <mergeCell ref="A22:B22"/>
    <mergeCell ref="A24:B24"/>
    <mergeCell ref="A26:B26"/>
    <mergeCell ref="E4:E6"/>
    <mergeCell ref="F4:F6"/>
    <mergeCell ref="A7:C7"/>
    <mergeCell ref="A8:C8"/>
    <mergeCell ref="A10:B10"/>
    <mergeCell ref="A28:I28"/>
    <mergeCell ref="A1:I1"/>
    <mergeCell ref="G4:G6"/>
    <mergeCell ref="H4:H6"/>
    <mergeCell ref="I4:I6"/>
    <mergeCell ref="A5:B6"/>
    <mergeCell ref="C5:C6"/>
    <mergeCell ref="A4:C4"/>
    <mergeCell ref="D4:D6"/>
  </mergeCells>
  <printOptions horizontalCentered="1"/>
  <pageMargins left="0.35433070866141736" right="0.35433070866141736" top="0.7874015748031497" bottom="0.7874015748031497" header="0.5118110236220472" footer="0.1968503937007874"/>
  <pageSetup horizontalDpi="600" verticalDpi="600" orientation="landscape" paperSize="9" r:id="rId3"/>
  <headerFooter alignWithMargins="0">
    <oddFooter>&amp;C第 &amp;P 页</oddFooter>
  </headerFooter>
  <ignoredErrors>
    <ignoredError sqref="D7:I7" numberStoredAsText="1"/>
  </ignoredError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0"/>
    </row>
    <row r="2" spans="1:10" s="2" customFormat="1" ht="18" customHeight="1">
      <c r="A2" s="134" t="s">
        <v>117</v>
      </c>
      <c r="B2" s="134"/>
      <c r="C2" s="134"/>
      <c r="D2" s="134"/>
      <c r="E2" s="134"/>
      <c r="F2" s="134"/>
      <c r="G2" s="134"/>
      <c r="H2" s="134"/>
      <c r="I2" s="1"/>
      <c r="J2" s="1"/>
    </row>
    <row r="3" spans="1:8" ht="9.75" customHeight="1">
      <c r="A3" s="3"/>
      <c r="B3" s="3"/>
      <c r="C3" s="3"/>
      <c r="D3" s="3"/>
      <c r="E3" s="3"/>
      <c r="F3" s="3"/>
      <c r="G3" s="3"/>
      <c r="H3" s="48" t="s">
        <v>59</v>
      </c>
    </row>
    <row r="4" spans="1:8" ht="15" customHeight="1" thickBot="1">
      <c r="A4" s="6" t="s">
        <v>142</v>
      </c>
      <c r="B4" s="3"/>
      <c r="C4" s="3"/>
      <c r="D4" s="3"/>
      <c r="E4" s="3"/>
      <c r="F4" s="3"/>
      <c r="G4" s="3"/>
      <c r="H4" s="48" t="s">
        <v>55</v>
      </c>
    </row>
    <row r="5" spans="1:10" s="8" customFormat="1" ht="14.25" customHeight="1">
      <c r="A5" s="135" t="s">
        <v>0</v>
      </c>
      <c r="B5" s="136"/>
      <c r="C5" s="136"/>
      <c r="D5" s="136" t="s">
        <v>1</v>
      </c>
      <c r="E5" s="136"/>
      <c r="F5" s="181"/>
      <c r="G5" s="181"/>
      <c r="H5" s="137"/>
      <c r="I5" s="7"/>
      <c r="J5" s="7"/>
    </row>
    <row r="6" spans="1:10" s="8" customFormat="1" ht="31.5" customHeight="1">
      <c r="A6" s="77" t="s">
        <v>2</v>
      </c>
      <c r="B6" s="82" t="s">
        <v>3</v>
      </c>
      <c r="C6" s="90" t="s">
        <v>124</v>
      </c>
      <c r="D6" s="78" t="s">
        <v>2</v>
      </c>
      <c r="E6" s="82" t="s">
        <v>3</v>
      </c>
      <c r="F6" s="90" t="s">
        <v>54</v>
      </c>
      <c r="G6" s="94" t="s">
        <v>138</v>
      </c>
      <c r="H6" s="95" t="s">
        <v>139</v>
      </c>
      <c r="I6" s="7"/>
      <c r="J6" s="7"/>
    </row>
    <row r="7" spans="1:10" s="8" customFormat="1" ht="14.25" customHeight="1">
      <c r="A7" s="77" t="s">
        <v>5</v>
      </c>
      <c r="B7" s="79"/>
      <c r="C7" s="78" t="s">
        <v>6</v>
      </c>
      <c r="D7" s="78" t="s">
        <v>5</v>
      </c>
      <c r="E7" s="79"/>
      <c r="F7" s="91">
        <v>2</v>
      </c>
      <c r="G7" s="91">
        <v>3</v>
      </c>
      <c r="H7" s="92">
        <v>4</v>
      </c>
      <c r="I7" s="7"/>
      <c r="J7" s="7"/>
    </row>
    <row r="8" spans="1:10" s="8" customFormat="1" ht="14.25" customHeight="1">
      <c r="A8" s="57" t="s">
        <v>119</v>
      </c>
      <c r="B8" s="56" t="s">
        <v>6</v>
      </c>
      <c r="C8" s="58">
        <v>465.25</v>
      </c>
      <c r="D8" s="59" t="s">
        <v>89</v>
      </c>
      <c r="E8" s="60">
        <v>30</v>
      </c>
      <c r="F8" s="108">
        <f>SUM(G8:H8)</f>
        <v>422.94</v>
      </c>
      <c r="G8" s="108">
        <v>422.94</v>
      </c>
      <c r="H8" s="61"/>
      <c r="I8" s="7"/>
      <c r="J8" s="7"/>
    </row>
    <row r="9" spans="1:10" s="8" customFormat="1" ht="14.25" customHeight="1">
      <c r="A9" s="62" t="s">
        <v>118</v>
      </c>
      <c r="B9" s="56" t="s">
        <v>7</v>
      </c>
      <c r="C9" s="58">
        <v>16.8</v>
      </c>
      <c r="D9" s="59" t="s">
        <v>90</v>
      </c>
      <c r="E9" s="60">
        <v>31</v>
      </c>
      <c r="F9" s="108"/>
      <c r="G9" s="108"/>
      <c r="H9" s="61"/>
      <c r="I9" s="7"/>
      <c r="J9" s="7"/>
    </row>
    <row r="10" spans="1:10" s="8" customFormat="1" ht="14.25" customHeight="1">
      <c r="A10" s="62"/>
      <c r="B10" s="56" t="s">
        <v>8</v>
      </c>
      <c r="C10" s="58"/>
      <c r="D10" s="59" t="s">
        <v>91</v>
      </c>
      <c r="E10" s="60">
        <v>32</v>
      </c>
      <c r="F10" s="108"/>
      <c r="G10" s="108"/>
      <c r="H10" s="61"/>
      <c r="I10" s="7"/>
      <c r="J10" s="7"/>
    </row>
    <row r="11" spans="1:10" s="8" customFormat="1" ht="14.25" customHeight="1">
      <c r="A11" s="62"/>
      <c r="B11" s="56" t="s">
        <v>9</v>
      </c>
      <c r="C11" s="58"/>
      <c r="D11" s="59" t="s">
        <v>92</v>
      </c>
      <c r="E11" s="60">
        <v>33</v>
      </c>
      <c r="F11" s="108"/>
      <c r="G11" s="108"/>
      <c r="H11" s="61"/>
      <c r="I11" s="7"/>
      <c r="J11" s="7"/>
    </row>
    <row r="12" spans="1:10" s="8" customFormat="1" ht="14.25" customHeight="1">
      <c r="A12" s="62"/>
      <c r="B12" s="56" t="s">
        <v>10</v>
      </c>
      <c r="C12" s="58"/>
      <c r="D12" s="59" t="s">
        <v>93</v>
      </c>
      <c r="E12" s="60">
        <v>34</v>
      </c>
      <c r="F12" s="108"/>
      <c r="G12" s="108"/>
      <c r="H12" s="61"/>
      <c r="I12" s="7"/>
      <c r="J12" s="7"/>
    </row>
    <row r="13" spans="1:10" s="8" customFormat="1" ht="14.25" customHeight="1">
      <c r="A13" s="62"/>
      <c r="B13" s="56" t="s">
        <v>11</v>
      </c>
      <c r="C13" s="58"/>
      <c r="D13" s="59" t="s">
        <v>94</v>
      </c>
      <c r="E13" s="60">
        <v>35</v>
      </c>
      <c r="F13" s="108"/>
      <c r="G13" s="108"/>
      <c r="H13" s="61"/>
      <c r="I13" s="7"/>
      <c r="J13" s="7"/>
    </row>
    <row r="14" spans="1:10" s="8" customFormat="1" ht="14.25" customHeight="1">
      <c r="A14" s="63"/>
      <c r="B14" s="56" t="s">
        <v>12</v>
      </c>
      <c r="C14" s="58"/>
      <c r="D14" s="59" t="s">
        <v>95</v>
      </c>
      <c r="E14" s="60">
        <v>36</v>
      </c>
      <c r="F14" s="108"/>
      <c r="G14" s="108"/>
      <c r="H14" s="61"/>
      <c r="I14" s="7"/>
      <c r="J14" s="7"/>
    </row>
    <row r="15" spans="1:10" s="8" customFormat="1" ht="14.25" customHeight="1">
      <c r="A15" s="63"/>
      <c r="B15" s="56" t="s">
        <v>13</v>
      </c>
      <c r="C15" s="58"/>
      <c r="D15" s="59" t="s">
        <v>96</v>
      </c>
      <c r="E15" s="60">
        <v>37</v>
      </c>
      <c r="F15" s="108">
        <f>SUM(G15:H15)</f>
        <v>17.87</v>
      </c>
      <c r="G15" s="108">
        <v>17.87</v>
      </c>
      <c r="H15" s="61"/>
      <c r="I15" s="7"/>
      <c r="J15" s="7"/>
    </row>
    <row r="16" spans="1:10" s="8" customFormat="1" ht="14.25" customHeight="1">
      <c r="A16" s="63"/>
      <c r="B16" s="56" t="s">
        <v>14</v>
      </c>
      <c r="C16" s="58"/>
      <c r="D16" s="59" t="s">
        <v>97</v>
      </c>
      <c r="E16" s="60">
        <v>38</v>
      </c>
      <c r="F16" s="108">
        <f>SUM(G16:H16)</f>
        <v>8.61</v>
      </c>
      <c r="G16" s="108">
        <v>8.61</v>
      </c>
      <c r="H16" s="61"/>
      <c r="I16" s="7"/>
      <c r="J16" s="7"/>
    </row>
    <row r="17" spans="1:10" s="8" customFormat="1" ht="14.25" customHeight="1">
      <c r="A17" s="63"/>
      <c r="B17" s="56" t="s">
        <v>15</v>
      </c>
      <c r="C17" s="58"/>
      <c r="D17" s="64" t="s">
        <v>98</v>
      </c>
      <c r="E17" s="60">
        <v>39</v>
      </c>
      <c r="F17" s="108"/>
      <c r="G17" s="108"/>
      <c r="H17" s="61"/>
      <c r="I17" s="7"/>
      <c r="J17" s="7"/>
    </row>
    <row r="18" spans="1:10" s="8" customFormat="1" ht="14.25" customHeight="1">
      <c r="A18" s="63"/>
      <c r="B18" s="56" t="s">
        <v>16</v>
      </c>
      <c r="C18" s="65"/>
      <c r="D18" s="64" t="s">
        <v>99</v>
      </c>
      <c r="E18" s="60">
        <v>40</v>
      </c>
      <c r="F18" s="108">
        <f>SUM(G18:H18)</f>
        <v>16.8</v>
      </c>
      <c r="G18" s="108"/>
      <c r="H18" s="61">
        <v>16.8</v>
      </c>
      <c r="I18" s="7"/>
      <c r="J18" s="7"/>
    </row>
    <row r="19" spans="1:10" s="8" customFormat="1" ht="14.25" customHeight="1">
      <c r="A19" s="63"/>
      <c r="B19" s="56" t="s">
        <v>17</v>
      </c>
      <c r="C19" s="58"/>
      <c r="D19" s="64" t="s">
        <v>100</v>
      </c>
      <c r="E19" s="60">
        <v>41</v>
      </c>
      <c r="F19" s="108"/>
      <c r="G19" s="108"/>
      <c r="H19" s="61"/>
      <c r="I19" s="7"/>
      <c r="J19" s="7"/>
    </row>
    <row r="20" spans="1:10" s="8" customFormat="1" ht="14.25" customHeight="1">
      <c r="A20" s="63"/>
      <c r="B20" s="56" t="s">
        <v>18</v>
      </c>
      <c r="C20" s="58"/>
      <c r="D20" s="64" t="s">
        <v>101</v>
      </c>
      <c r="E20" s="60">
        <v>42</v>
      </c>
      <c r="F20" s="108"/>
      <c r="G20" s="108"/>
      <c r="H20" s="61"/>
      <c r="I20" s="7"/>
      <c r="J20" s="7"/>
    </row>
    <row r="21" spans="1:10" s="8" customFormat="1" ht="14.25" customHeight="1">
      <c r="A21" s="57"/>
      <c r="B21" s="56" t="s">
        <v>19</v>
      </c>
      <c r="C21" s="58"/>
      <c r="D21" s="64" t="s">
        <v>102</v>
      </c>
      <c r="E21" s="60">
        <v>43</v>
      </c>
      <c r="F21" s="108"/>
      <c r="G21" s="108"/>
      <c r="H21" s="61"/>
      <c r="I21" s="7"/>
      <c r="J21" s="7"/>
    </row>
    <row r="22" spans="1:10" s="8" customFormat="1" ht="14.25" customHeight="1">
      <c r="A22" s="57"/>
      <c r="B22" s="56" t="s">
        <v>20</v>
      </c>
      <c r="C22" s="58"/>
      <c r="D22" s="64" t="s">
        <v>103</v>
      </c>
      <c r="E22" s="60">
        <v>44</v>
      </c>
      <c r="F22" s="108"/>
      <c r="G22" s="108"/>
      <c r="H22" s="61"/>
      <c r="I22" s="7"/>
      <c r="J22" s="7"/>
    </row>
    <row r="23" spans="1:10" s="8" customFormat="1" ht="14.25" customHeight="1">
      <c r="A23" s="57"/>
      <c r="B23" s="56" t="s">
        <v>21</v>
      </c>
      <c r="C23" s="58"/>
      <c r="D23" s="64" t="s">
        <v>104</v>
      </c>
      <c r="E23" s="60">
        <v>45</v>
      </c>
      <c r="F23" s="108"/>
      <c r="G23" s="108"/>
      <c r="H23" s="61"/>
      <c r="I23" s="7"/>
      <c r="J23" s="7"/>
    </row>
    <row r="24" spans="1:10" s="8" customFormat="1" ht="14.25" customHeight="1">
      <c r="A24" s="66"/>
      <c r="B24" s="56" t="s">
        <v>22</v>
      </c>
      <c r="C24" s="67"/>
      <c r="D24" s="64" t="s">
        <v>105</v>
      </c>
      <c r="E24" s="60">
        <v>46</v>
      </c>
      <c r="F24" s="108"/>
      <c r="G24" s="108"/>
      <c r="H24" s="61"/>
      <c r="I24" s="7"/>
      <c r="J24" s="7"/>
    </row>
    <row r="25" spans="1:10" s="8" customFormat="1" ht="14.25" customHeight="1">
      <c r="A25" s="66"/>
      <c r="B25" s="56" t="s">
        <v>23</v>
      </c>
      <c r="C25" s="67"/>
      <c r="D25" s="64" t="s">
        <v>106</v>
      </c>
      <c r="E25" s="60">
        <v>47</v>
      </c>
      <c r="F25" s="108"/>
      <c r="G25" s="108"/>
      <c r="H25" s="61"/>
      <c r="I25" s="7"/>
      <c r="J25" s="7"/>
    </row>
    <row r="26" spans="1:10" s="8" customFormat="1" ht="14.25" customHeight="1">
      <c r="A26" s="66"/>
      <c r="B26" s="56" t="s">
        <v>24</v>
      </c>
      <c r="C26" s="67"/>
      <c r="D26" s="64" t="s">
        <v>107</v>
      </c>
      <c r="E26" s="60">
        <v>48</v>
      </c>
      <c r="F26" s="108">
        <f>SUM(G26:H26)</f>
        <v>21.61</v>
      </c>
      <c r="G26" s="108">
        <v>21.61</v>
      </c>
      <c r="H26" s="61"/>
      <c r="I26" s="7"/>
      <c r="J26" s="7"/>
    </row>
    <row r="27" spans="1:10" s="8" customFormat="1" ht="14.25" customHeight="1">
      <c r="A27" s="66"/>
      <c r="B27" s="56" t="s">
        <v>25</v>
      </c>
      <c r="C27" s="67"/>
      <c r="D27" s="64" t="s">
        <v>108</v>
      </c>
      <c r="E27" s="60">
        <v>49</v>
      </c>
      <c r="F27" s="108"/>
      <c r="G27" s="108"/>
      <c r="H27" s="61"/>
      <c r="I27" s="7"/>
      <c r="J27" s="7"/>
    </row>
    <row r="28" spans="1:10" s="8" customFormat="1" ht="14.25" customHeight="1">
      <c r="A28" s="66"/>
      <c r="B28" s="56" t="s">
        <v>26</v>
      </c>
      <c r="C28" s="67"/>
      <c r="D28" s="64" t="s">
        <v>109</v>
      </c>
      <c r="E28" s="60">
        <v>50</v>
      </c>
      <c r="F28" s="108"/>
      <c r="G28" s="108"/>
      <c r="H28" s="61"/>
      <c r="I28" s="7"/>
      <c r="J28" s="7"/>
    </row>
    <row r="29" spans="1:10" s="8" customFormat="1" ht="14.25" customHeight="1">
      <c r="A29" s="66"/>
      <c r="B29" s="56" t="s">
        <v>27</v>
      </c>
      <c r="C29" s="67"/>
      <c r="D29" s="64" t="s">
        <v>110</v>
      </c>
      <c r="E29" s="60">
        <v>51</v>
      </c>
      <c r="F29" s="108">
        <f>SUM(G29:H29)</f>
        <v>0.49</v>
      </c>
      <c r="G29" s="108">
        <v>0.49</v>
      </c>
      <c r="H29" s="61"/>
      <c r="I29" s="7"/>
      <c r="J29" s="7"/>
    </row>
    <row r="30" spans="1:10" s="8" customFormat="1" ht="14.25" customHeight="1">
      <c r="A30" s="66"/>
      <c r="B30" s="56" t="s">
        <v>28</v>
      </c>
      <c r="C30" s="67"/>
      <c r="D30" s="68"/>
      <c r="E30" s="60">
        <v>52</v>
      </c>
      <c r="F30" s="109"/>
      <c r="G30" s="109"/>
      <c r="H30" s="61"/>
      <c r="I30" s="7"/>
      <c r="J30" s="7"/>
    </row>
    <row r="31" spans="1:10" s="8" customFormat="1" ht="14.25" customHeight="1">
      <c r="A31" s="69" t="s">
        <v>29</v>
      </c>
      <c r="B31" s="56" t="s">
        <v>30</v>
      </c>
      <c r="C31" s="98">
        <f>SUM(C8:C30)</f>
        <v>482.05</v>
      </c>
      <c r="D31" s="70" t="s">
        <v>31</v>
      </c>
      <c r="E31" s="60">
        <v>53</v>
      </c>
      <c r="F31" s="108">
        <f>SUM(F8:F30)</f>
        <v>488.32000000000005</v>
      </c>
      <c r="G31" s="108">
        <f>SUM(G8:G30)</f>
        <v>471.52000000000004</v>
      </c>
      <c r="H31" s="110">
        <f>SUM(H8:H30)</f>
        <v>16.8</v>
      </c>
      <c r="I31" s="7"/>
      <c r="J31" s="7"/>
    </row>
    <row r="32" spans="1:10" s="8" customFormat="1" ht="14.25" customHeight="1">
      <c r="A32" s="87" t="s">
        <v>120</v>
      </c>
      <c r="B32" s="56" t="s">
        <v>32</v>
      </c>
      <c r="C32" s="58">
        <v>16.34</v>
      </c>
      <c r="D32" s="89" t="s">
        <v>122</v>
      </c>
      <c r="E32" s="60">
        <v>54</v>
      </c>
      <c r="F32" s="109">
        <f>SUM(G32:H32)</f>
        <v>10.07</v>
      </c>
      <c r="G32" s="109">
        <v>10.07</v>
      </c>
      <c r="H32" s="111"/>
      <c r="I32" s="7"/>
      <c r="J32" s="7"/>
    </row>
    <row r="33" spans="1:10" s="8" customFormat="1" ht="14.25" customHeight="1">
      <c r="A33" s="87" t="s">
        <v>137</v>
      </c>
      <c r="B33" s="56" t="s">
        <v>33</v>
      </c>
      <c r="C33" s="58">
        <v>16.34</v>
      </c>
      <c r="D33" s="71"/>
      <c r="E33" s="60">
        <v>55</v>
      </c>
      <c r="F33" s="109"/>
      <c r="G33" s="109"/>
      <c r="H33" s="111"/>
      <c r="I33" s="7"/>
      <c r="J33" s="7"/>
    </row>
    <row r="34" spans="1:10" s="8" customFormat="1" ht="14.25" customHeight="1">
      <c r="A34" s="88" t="s">
        <v>121</v>
      </c>
      <c r="B34" s="56" t="s">
        <v>34</v>
      </c>
      <c r="C34" s="73"/>
      <c r="D34" s="74"/>
      <c r="E34" s="60">
        <v>56</v>
      </c>
      <c r="F34" s="109"/>
      <c r="G34" s="109"/>
      <c r="H34" s="111"/>
      <c r="I34" s="7"/>
      <c r="J34" s="7"/>
    </row>
    <row r="35" spans="1:10" s="8" customFormat="1" ht="14.25" customHeight="1">
      <c r="A35" s="88"/>
      <c r="B35" s="56" t="s">
        <v>35</v>
      </c>
      <c r="C35" s="73"/>
      <c r="D35" s="74"/>
      <c r="E35" s="60">
        <v>57</v>
      </c>
      <c r="F35" s="109"/>
      <c r="G35" s="109"/>
      <c r="H35" s="111"/>
      <c r="I35" s="7"/>
      <c r="J35" s="7"/>
    </row>
    <row r="36" spans="1:8" ht="14.25" customHeight="1" thickBot="1">
      <c r="A36" s="75" t="s">
        <v>36</v>
      </c>
      <c r="B36" s="112" t="s">
        <v>123</v>
      </c>
      <c r="C36" s="99">
        <f>C31+C32</f>
        <v>498.39</v>
      </c>
      <c r="D36" s="76" t="s">
        <v>36</v>
      </c>
      <c r="E36" s="113">
        <v>58</v>
      </c>
      <c r="F36" s="114">
        <f>SUM(F31:F35)</f>
        <v>498.39000000000004</v>
      </c>
      <c r="G36" s="114">
        <f>SUM(G31:G35)</f>
        <v>481.59000000000003</v>
      </c>
      <c r="H36" s="115">
        <f>SUM(H31:H35)</f>
        <v>16.8</v>
      </c>
    </row>
    <row r="37" spans="1:8" ht="29.25" customHeight="1">
      <c r="A37" s="182" t="s">
        <v>125</v>
      </c>
      <c r="B37" s="183"/>
      <c r="C37" s="183"/>
      <c r="D37" s="183"/>
      <c r="E37" s="183"/>
      <c r="F37" s="183"/>
      <c r="G37" s="183"/>
      <c r="H37" s="18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0">
      <selection activeCell="D9" sqref="D9:F9"/>
    </sheetView>
  </sheetViews>
  <sheetFormatPr defaultColWidth="9.00390625" defaultRowHeight="14.25"/>
  <cols>
    <col min="1" max="2" width="6.25390625" style="37" customWidth="1"/>
    <col min="3" max="3" width="35.125" style="37" bestFit="1" customWidth="1"/>
    <col min="4" max="6" width="32.625" style="37" customWidth="1"/>
    <col min="7" max="16384" width="9.00390625" style="37" customWidth="1"/>
  </cols>
  <sheetData>
    <row r="1" spans="1:6" s="26" customFormat="1" ht="30" customHeight="1">
      <c r="A1" s="187" t="s">
        <v>116</v>
      </c>
      <c r="B1" s="187"/>
      <c r="C1" s="187"/>
      <c r="D1" s="187"/>
      <c r="E1" s="187"/>
      <c r="F1" s="187"/>
    </row>
    <row r="2" spans="1:6" s="28" customFormat="1" ht="10.5" customHeight="1">
      <c r="A2" s="27"/>
      <c r="B2" s="27"/>
      <c r="C2" s="27"/>
      <c r="F2" s="93" t="s">
        <v>126</v>
      </c>
    </row>
    <row r="3" spans="1:6" s="28" customFormat="1" ht="15" customHeight="1">
      <c r="A3" s="6" t="s">
        <v>149</v>
      </c>
      <c r="B3" s="27"/>
      <c r="C3" s="27"/>
      <c r="D3" s="49"/>
      <c r="E3" s="49"/>
      <c r="F3" s="48" t="s">
        <v>55</v>
      </c>
    </row>
    <row r="4" spans="1:6" s="29" customFormat="1" ht="20.25" customHeight="1">
      <c r="A4" s="191" t="s">
        <v>52</v>
      </c>
      <c r="B4" s="191"/>
      <c r="C4" s="191"/>
      <c r="D4" s="263" t="s">
        <v>69</v>
      </c>
      <c r="E4" s="264" t="s">
        <v>53</v>
      </c>
      <c r="F4" s="265" t="s">
        <v>45</v>
      </c>
    </row>
    <row r="5" spans="1:6" s="29" customFormat="1" ht="24.75" customHeight="1">
      <c r="A5" s="266" t="s">
        <v>135</v>
      </c>
      <c r="B5" s="191"/>
      <c r="C5" s="191" t="s">
        <v>42</v>
      </c>
      <c r="D5" s="265"/>
      <c r="E5" s="265"/>
      <c r="F5" s="264"/>
    </row>
    <row r="6" spans="1:6" s="29" customFormat="1" ht="18" customHeight="1">
      <c r="A6" s="191"/>
      <c r="B6" s="191"/>
      <c r="C6" s="191"/>
      <c r="D6" s="265"/>
      <c r="E6" s="265"/>
      <c r="F6" s="264"/>
    </row>
    <row r="7" spans="1:6" s="29" customFormat="1" ht="22.5" customHeight="1">
      <c r="A7" s="191"/>
      <c r="B7" s="191"/>
      <c r="C7" s="191"/>
      <c r="D7" s="265"/>
      <c r="E7" s="265"/>
      <c r="F7" s="265"/>
    </row>
    <row r="8" spans="1:6" s="29" customFormat="1" ht="22.5" customHeight="1">
      <c r="A8" s="191" t="s">
        <v>43</v>
      </c>
      <c r="B8" s="191"/>
      <c r="C8" s="191"/>
      <c r="D8" s="30">
        <v>1</v>
      </c>
      <c r="E8" s="30">
        <v>2</v>
      </c>
      <c r="F8" s="30">
        <v>3</v>
      </c>
    </row>
    <row r="9" spans="1:6" s="29" customFormat="1" ht="22.5" customHeight="1">
      <c r="A9" s="191" t="s">
        <v>54</v>
      </c>
      <c r="B9" s="191"/>
      <c r="C9" s="191"/>
      <c r="D9" s="117">
        <f>D10+D17+D19+D22+D24</f>
        <v>471.52000000000004</v>
      </c>
      <c r="E9" s="117">
        <f>E10+E17+E19+E22+E24</f>
        <v>271.24</v>
      </c>
      <c r="F9" s="117">
        <f>F10+F17+F19+F22+F24</f>
        <v>200.28</v>
      </c>
    </row>
    <row r="10" spans="1:6" s="29" customFormat="1" ht="22.5" customHeight="1">
      <c r="A10" s="207">
        <v>201</v>
      </c>
      <c r="B10" s="207"/>
      <c r="C10" s="123" t="s">
        <v>177</v>
      </c>
      <c r="D10" s="117">
        <f>D11+D15</f>
        <v>422.94</v>
      </c>
      <c r="E10" s="117">
        <f>E11+E15</f>
        <v>223.15</v>
      </c>
      <c r="F10" s="117">
        <f>F11+F15</f>
        <v>199.79</v>
      </c>
    </row>
    <row r="11" spans="1:6" s="34" customFormat="1" ht="22.5" customHeight="1">
      <c r="A11" s="161">
        <v>20110</v>
      </c>
      <c r="B11" s="161"/>
      <c r="C11" s="17" t="s">
        <v>143</v>
      </c>
      <c r="D11" s="117">
        <f>SUM(E11:F11)</f>
        <v>415.44</v>
      </c>
      <c r="E11" s="116">
        <v>223.15</v>
      </c>
      <c r="F11" s="116">
        <v>192.29</v>
      </c>
    </row>
    <row r="12" spans="1:6" s="34" customFormat="1" ht="22.5" customHeight="1">
      <c r="A12" s="267">
        <v>2011001</v>
      </c>
      <c r="B12" s="267"/>
      <c r="C12" s="17" t="s">
        <v>171</v>
      </c>
      <c r="D12" s="117">
        <f>SUM(E12:F12)</f>
        <v>223.15</v>
      </c>
      <c r="E12" s="116">
        <v>223.15</v>
      </c>
      <c r="F12" s="116"/>
    </row>
    <row r="13" spans="1:6" s="34" customFormat="1" ht="22.5" customHeight="1">
      <c r="A13" s="267">
        <v>2011002</v>
      </c>
      <c r="B13" s="267"/>
      <c r="C13" s="17" t="s">
        <v>197</v>
      </c>
      <c r="D13" s="117">
        <f>SUM(E13:F13)</f>
        <v>180.72</v>
      </c>
      <c r="E13" s="116"/>
      <c r="F13" s="116">
        <v>180.72</v>
      </c>
    </row>
    <row r="14" spans="1:6" s="34" customFormat="1" ht="22.5" customHeight="1">
      <c r="A14" s="267">
        <v>2011099</v>
      </c>
      <c r="B14" s="267"/>
      <c r="C14" s="17" t="s">
        <v>173</v>
      </c>
      <c r="D14" s="117">
        <f>SUM(E14:F14)</f>
        <v>11.57</v>
      </c>
      <c r="E14" s="116"/>
      <c r="F14" s="116">
        <v>11.57</v>
      </c>
    </row>
    <row r="15" spans="1:6" s="34" customFormat="1" ht="22.5" customHeight="1">
      <c r="A15" s="271">
        <v>20131</v>
      </c>
      <c r="B15" s="261"/>
      <c r="C15" s="105" t="s">
        <v>144</v>
      </c>
      <c r="D15" s="117">
        <f>SUM(E15:F15)</f>
        <v>7.5</v>
      </c>
      <c r="E15" s="116"/>
      <c r="F15" s="116">
        <v>7.5</v>
      </c>
    </row>
    <row r="16" spans="1:6" s="34" customFormat="1" ht="22.5" customHeight="1">
      <c r="A16" s="269">
        <v>2013199</v>
      </c>
      <c r="B16" s="269"/>
      <c r="C16" s="105" t="s">
        <v>174</v>
      </c>
      <c r="D16" s="117">
        <f>SUM(E16:F16)</f>
        <v>7.5</v>
      </c>
      <c r="E16" s="116"/>
      <c r="F16" s="116">
        <v>7.5</v>
      </c>
    </row>
    <row r="17" spans="1:6" s="34" customFormat="1" ht="22.5" customHeight="1">
      <c r="A17" s="268">
        <v>208</v>
      </c>
      <c r="B17" s="268"/>
      <c r="C17" s="253" t="s">
        <v>198</v>
      </c>
      <c r="D17" s="117">
        <f aca="true" t="shared" si="0" ref="D15:D25">SUM(E17:F17)</f>
        <v>17.87</v>
      </c>
      <c r="E17" s="116">
        <v>17.87</v>
      </c>
      <c r="F17" s="116"/>
    </row>
    <row r="18" spans="1:6" s="34" customFormat="1" ht="22.5" customHeight="1">
      <c r="A18" s="161">
        <v>2080501</v>
      </c>
      <c r="B18" s="161"/>
      <c r="C18" s="17" t="s">
        <v>191</v>
      </c>
      <c r="D18" s="117">
        <f t="shared" si="0"/>
        <v>17.87</v>
      </c>
      <c r="E18" s="116">
        <v>17.87</v>
      </c>
      <c r="F18" s="116"/>
    </row>
    <row r="19" spans="1:6" s="34" customFormat="1" ht="22.5" customHeight="1">
      <c r="A19" s="268">
        <v>210</v>
      </c>
      <c r="B19" s="268"/>
      <c r="C19" s="253" t="s">
        <v>176</v>
      </c>
      <c r="D19" s="117">
        <f>SUM(E19:F19)</f>
        <v>8.61</v>
      </c>
      <c r="E19" s="116">
        <v>8.61</v>
      </c>
      <c r="F19" s="116"/>
    </row>
    <row r="20" spans="1:6" s="34" customFormat="1" ht="22.5" customHeight="1">
      <c r="A20" s="267">
        <v>2100501</v>
      </c>
      <c r="B20" s="267"/>
      <c r="C20" s="17" t="s">
        <v>192</v>
      </c>
      <c r="D20" s="117">
        <f>SUM(E20:F20)</f>
        <v>6.34</v>
      </c>
      <c r="E20" s="33">
        <v>6.34</v>
      </c>
      <c r="F20" s="116"/>
    </row>
    <row r="21" spans="1:6" s="34" customFormat="1" ht="22.5" customHeight="1">
      <c r="A21" s="267">
        <v>2100503</v>
      </c>
      <c r="B21" s="267"/>
      <c r="C21" s="17" t="s">
        <v>193</v>
      </c>
      <c r="D21" s="117">
        <f>SUM(E21:F21)</f>
        <v>2.27</v>
      </c>
      <c r="E21" s="33">
        <v>2.27</v>
      </c>
      <c r="F21" s="116"/>
    </row>
    <row r="22" spans="1:6" s="34" customFormat="1" ht="22.5" customHeight="1">
      <c r="A22" s="268">
        <v>221</v>
      </c>
      <c r="B22" s="268"/>
      <c r="C22" s="253" t="s">
        <v>182</v>
      </c>
      <c r="D22" s="117">
        <f>SUM(E22:F22)</f>
        <v>21.61</v>
      </c>
      <c r="E22" s="116">
        <v>21.61</v>
      </c>
      <c r="F22" s="116"/>
    </row>
    <row r="23" spans="1:6" s="34" customFormat="1" ht="22.5" customHeight="1">
      <c r="A23" s="267">
        <v>2210201</v>
      </c>
      <c r="B23" s="267"/>
      <c r="C23" s="33" t="s">
        <v>199</v>
      </c>
      <c r="D23" s="117">
        <f t="shared" si="0"/>
        <v>21.61</v>
      </c>
      <c r="E23" s="116">
        <v>21.61</v>
      </c>
      <c r="F23" s="116"/>
    </row>
    <row r="24" spans="1:6" s="34" customFormat="1" ht="22.5" customHeight="1">
      <c r="A24" s="268">
        <v>229</v>
      </c>
      <c r="B24" s="268"/>
      <c r="C24" s="270" t="s">
        <v>183</v>
      </c>
      <c r="D24" s="117">
        <f t="shared" si="0"/>
        <v>0.49</v>
      </c>
      <c r="E24" s="116"/>
      <c r="F24" s="116">
        <v>0.49</v>
      </c>
    </row>
    <row r="25" spans="1:6" s="34" customFormat="1" ht="22.5" customHeight="1">
      <c r="A25" s="161">
        <v>22999</v>
      </c>
      <c r="B25" s="161"/>
      <c r="C25" s="17" t="s">
        <v>200</v>
      </c>
      <c r="D25" s="117">
        <f t="shared" si="0"/>
        <v>0.49</v>
      </c>
      <c r="E25" s="116"/>
      <c r="F25" s="116">
        <v>0.49</v>
      </c>
    </row>
    <row r="26" spans="1:6" ht="32.25" customHeight="1">
      <c r="A26" s="262" t="s">
        <v>140</v>
      </c>
      <c r="B26" s="202"/>
      <c r="C26" s="202"/>
      <c r="D26" s="202"/>
      <c r="E26" s="202"/>
      <c r="F26" s="202"/>
    </row>
    <row r="27" ht="14.25">
      <c r="A27" s="36"/>
    </row>
    <row r="28" ht="14.25">
      <c r="A28" s="36"/>
    </row>
    <row r="29" ht="14.25">
      <c r="A29" s="36"/>
    </row>
    <row r="30" ht="14.25">
      <c r="A30" s="36"/>
    </row>
  </sheetData>
  <sheetProtection/>
  <mergeCells count="26">
    <mergeCell ref="A22:B22"/>
    <mergeCell ref="A24:B24"/>
    <mergeCell ref="A16:B16"/>
    <mergeCell ref="A17:B17"/>
    <mergeCell ref="A19:B19"/>
    <mergeCell ref="A21:B21"/>
    <mergeCell ref="A8:C8"/>
    <mergeCell ref="A25:B25"/>
    <mergeCell ref="A11:B11"/>
    <mergeCell ref="A15:B15"/>
    <mergeCell ref="A18:B18"/>
    <mergeCell ref="A23:B23"/>
    <mergeCell ref="A10:B10"/>
    <mergeCell ref="A12:B12"/>
    <mergeCell ref="A13:B13"/>
    <mergeCell ref="A14:B14"/>
    <mergeCell ref="F4:F7"/>
    <mergeCell ref="A26:F26"/>
    <mergeCell ref="A1:F1"/>
    <mergeCell ref="A4:C4"/>
    <mergeCell ref="A5:B7"/>
    <mergeCell ref="C5:C7"/>
    <mergeCell ref="D4:D7"/>
    <mergeCell ref="E4:E7"/>
    <mergeCell ref="A9:C9"/>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7"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4">
      <selection activeCell="H12" sqref="H12"/>
    </sheetView>
  </sheetViews>
  <sheetFormatPr defaultColWidth="9.00390625" defaultRowHeight="14.25"/>
  <cols>
    <col min="1" max="2" width="4.625" style="37" customWidth="1"/>
    <col min="3" max="3" width="31.875" style="37" customWidth="1"/>
    <col min="4" max="6" width="22.875" style="37" customWidth="1"/>
    <col min="7" max="16384" width="9.00390625" style="37" customWidth="1"/>
  </cols>
  <sheetData>
    <row r="1" spans="1:6" s="26" customFormat="1" ht="30" customHeight="1">
      <c r="A1" s="213" t="s">
        <v>133</v>
      </c>
      <c r="B1" s="187"/>
      <c r="C1" s="187"/>
      <c r="D1" s="187"/>
      <c r="E1" s="187"/>
      <c r="F1" s="187"/>
    </row>
    <row r="2" spans="1:6" s="28" customFormat="1" ht="10.5" customHeight="1">
      <c r="A2" s="27"/>
      <c r="B2" s="27"/>
      <c r="C2" s="27"/>
      <c r="F2" s="93" t="s">
        <v>132</v>
      </c>
    </row>
    <row r="3" spans="1:6" s="28" customFormat="1" ht="15" customHeight="1" thickBot="1">
      <c r="A3" s="6" t="s">
        <v>149</v>
      </c>
      <c r="B3" s="27"/>
      <c r="C3" s="27"/>
      <c r="D3" s="38"/>
      <c r="E3" s="38"/>
      <c r="F3" s="48" t="s">
        <v>55</v>
      </c>
    </row>
    <row r="4" spans="1:6" s="29" customFormat="1" ht="20.25" customHeight="1">
      <c r="A4" s="214" t="s">
        <v>160</v>
      </c>
      <c r="B4" s="215"/>
      <c r="C4" s="215"/>
      <c r="D4" s="216" t="s">
        <v>161</v>
      </c>
      <c r="E4" s="219" t="s">
        <v>162</v>
      </c>
      <c r="F4" s="222" t="s">
        <v>163</v>
      </c>
    </row>
    <row r="5" spans="1:6" s="29" customFormat="1" ht="24.75" customHeight="1">
      <c r="A5" s="225" t="s">
        <v>164</v>
      </c>
      <c r="B5" s="226"/>
      <c r="C5" s="226" t="s">
        <v>42</v>
      </c>
      <c r="D5" s="217"/>
      <c r="E5" s="220"/>
      <c r="F5" s="223"/>
    </row>
    <row r="6" spans="1:6" s="29" customFormat="1" ht="18" customHeight="1">
      <c r="A6" s="225"/>
      <c r="B6" s="226"/>
      <c r="C6" s="226"/>
      <c r="D6" s="217"/>
      <c r="E6" s="220"/>
      <c r="F6" s="223"/>
    </row>
    <row r="7" spans="1:6" s="29" customFormat="1" ht="22.5" customHeight="1">
      <c r="A7" s="225"/>
      <c r="B7" s="226"/>
      <c r="C7" s="226"/>
      <c r="D7" s="218"/>
      <c r="E7" s="221"/>
      <c r="F7" s="224"/>
    </row>
    <row r="8" spans="1:6" s="29" customFormat="1" ht="22.5" customHeight="1">
      <c r="A8" s="203" t="s">
        <v>43</v>
      </c>
      <c r="B8" s="204"/>
      <c r="C8" s="205"/>
      <c r="D8" s="127">
        <v>1</v>
      </c>
      <c r="E8" s="127">
        <v>2</v>
      </c>
      <c r="F8" s="128">
        <v>3</v>
      </c>
    </row>
    <row r="9" spans="1:6" s="29" customFormat="1" ht="22.5" customHeight="1">
      <c r="A9" s="203" t="s">
        <v>165</v>
      </c>
      <c r="B9" s="204"/>
      <c r="C9" s="205"/>
      <c r="D9" s="118">
        <f aca="true" t="shared" si="0" ref="D9:D14">SUM(E9:F9)</f>
        <v>271.23</v>
      </c>
      <c r="E9" s="118">
        <f>E10+E13+E16+E20</f>
        <v>264.96000000000004</v>
      </c>
      <c r="F9" s="129">
        <f>F10+F13+F16+F20</f>
        <v>6.27</v>
      </c>
    </row>
    <row r="10" spans="1:6" s="29" customFormat="1" ht="22.5" customHeight="1">
      <c r="A10" s="208">
        <v>201</v>
      </c>
      <c r="B10" s="209"/>
      <c r="C10" s="123" t="s">
        <v>151</v>
      </c>
      <c r="D10" s="119">
        <f t="shared" si="0"/>
        <v>223.14000000000001</v>
      </c>
      <c r="E10" s="119">
        <v>216.87</v>
      </c>
      <c r="F10" s="129">
        <v>6.27</v>
      </c>
    </row>
    <row r="11" spans="1:6" s="34" customFormat="1" ht="22.5" customHeight="1">
      <c r="A11" s="206">
        <v>20110</v>
      </c>
      <c r="B11" s="207"/>
      <c r="C11" s="123" t="s">
        <v>152</v>
      </c>
      <c r="D11" s="119">
        <f t="shared" si="0"/>
        <v>223.14000000000001</v>
      </c>
      <c r="E11" s="119">
        <v>216.87</v>
      </c>
      <c r="F11" s="124">
        <v>6.27</v>
      </c>
    </row>
    <row r="12" spans="1:6" s="34" customFormat="1" ht="22.5" customHeight="1">
      <c r="A12" s="210">
        <v>2011001</v>
      </c>
      <c r="B12" s="211"/>
      <c r="C12" s="122" t="s">
        <v>150</v>
      </c>
      <c r="D12" s="44">
        <f t="shared" si="0"/>
        <v>223.14000000000001</v>
      </c>
      <c r="E12" s="44">
        <v>216.87</v>
      </c>
      <c r="F12" s="45">
        <v>6.27</v>
      </c>
    </row>
    <row r="13" spans="1:6" s="125" customFormat="1" ht="22.5" customHeight="1">
      <c r="A13" s="208">
        <v>208</v>
      </c>
      <c r="B13" s="212"/>
      <c r="C13" s="123" t="s">
        <v>153</v>
      </c>
      <c r="D13" s="119">
        <f t="shared" si="0"/>
        <v>17.87</v>
      </c>
      <c r="E13" s="126">
        <v>17.87</v>
      </c>
      <c r="F13" s="124"/>
    </row>
    <row r="14" spans="1:6" s="34" customFormat="1" ht="22.5" customHeight="1">
      <c r="A14" s="206">
        <v>20805</v>
      </c>
      <c r="B14" s="207"/>
      <c r="C14" s="123" t="s">
        <v>154</v>
      </c>
      <c r="D14" s="119">
        <f t="shared" si="0"/>
        <v>17.87</v>
      </c>
      <c r="E14" s="126">
        <v>17.87</v>
      </c>
      <c r="F14" s="124"/>
    </row>
    <row r="15" spans="1:6" s="34" customFormat="1" ht="22.5" customHeight="1">
      <c r="A15" s="210">
        <v>2080501</v>
      </c>
      <c r="B15" s="211"/>
      <c r="C15" s="122" t="s">
        <v>155</v>
      </c>
      <c r="D15" s="44">
        <v>17.87</v>
      </c>
      <c r="E15" s="43">
        <v>17.87</v>
      </c>
      <c r="F15" s="45"/>
    </row>
    <row r="16" spans="1:6" s="34" customFormat="1" ht="22.5" customHeight="1">
      <c r="A16" s="208">
        <v>210</v>
      </c>
      <c r="B16" s="212"/>
      <c r="C16" s="123" t="s">
        <v>156</v>
      </c>
      <c r="D16" s="119">
        <f>SUM(E16:F16)</f>
        <v>8.61</v>
      </c>
      <c r="E16" s="126">
        <v>8.61</v>
      </c>
      <c r="F16" s="45"/>
    </row>
    <row r="17" spans="1:6" s="34" customFormat="1" ht="22.5" customHeight="1">
      <c r="A17" s="206">
        <v>21005</v>
      </c>
      <c r="B17" s="207"/>
      <c r="C17" s="123" t="s">
        <v>157</v>
      </c>
      <c r="D17" s="119">
        <f>SUM(E17:F17)</f>
        <v>8.61</v>
      </c>
      <c r="E17" s="126">
        <v>8.61</v>
      </c>
      <c r="F17" s="45"/>
    </row>
    <row r="18" spans="1:6" s="34" customFormat="1" ht="22.5" customHeight="1">
      <c r="A18" s="210">
        <v>2100501</v>
      </c>
      <c r="B18" s="211"/>
      <c r="C18" s="122" t="s">
        <v>158</v>
      </c>
      <c r="D18" s="44">
        <v>6.34</v>
      </c>
      <c r="E18" s="43">
        <v>6.34</v>
      </c>
      <c r="F18" s="45"/>
    </row>
    <row r="19" spans="1:6" s="34" customFormat="1" ht="22.5" customHeight="1">
      <c r="A19" s="210">
        <v>2100503</v>
      </c>
      <c r="B19" s="211"/>
      <c r="C19" s="122" t="s">
        <v>159</v>
      </c>
      <c r="D19" s="44">
        <v>2.27</v>
      </c>
      <c r="E19" s="43">
        <v>2.27</v>
      </c>
      <c r="F19" s="45"/>
    </row>
    <row r="20" spans="1:6" s="125" customFormat="1" ht="22.5" customHeight="1">
      <c r="A20" s="208">
        <v>221</v>
      </c>
      <c r="B20" s="212"/>
      <c r="C20" s="123" t="s">
        <v>166</v>
      </c>
      <c r="D20" s="119">
        <f>SUM(E20:F20)</f>
        <v>21.61</v>
      </c>
      <c r="E20" s="126">
        <v>21.61</v>
      </c>
      <c r="F20" s="124"/>
    </row>
    <row r="21" spans="1:6" s="125" customFormat="1" ht="22.5" customHeight="1">
      <c r="A21" s="206">
        <v>22102</v>
      </c>
      <c r="B21" s="207"/>
      <c r="C21" s="123" t="s">
        <v>167</v>
      </c>
      <c r="D21" s="119">
        <f>SUM(E21:F21)</f>
        <v>21.61</v>
      </c>
      <c r="E21" s="126">
        <v>21.61</v>
      </c>
      <c r="F21" s="124"/>
    </row>
    <row r="22" spans="1:6" s="34" customFormat="1" ht="22.5" customHeight="1" thickBot="1">
      <c r="A22" s="227">
        <v>2210201</v>
      </c>
      <c r="B22" s="228"/>
      <c r="C22" s="130" t="s">
        <v>168</v>
      </c>
      <c r="D22" s="131">
        <v>21.61</v>
      </c>
      <c r="E22" s="46">
        <v>21.61</v>
      </c>
      <c r="F22" s="47"/>
    </row>
    <row r="23" spans="1:6" ht="32.25" customHeight="1">
      <c r="A23" s="201" t="s">
        <v>134</v>
      </c>
      <c r="B23" s="202"/>
      <c r="C23" s="202"/>
      <c r="D23" s="202"/>
      <c r="E23" s="202"/>
      <c r="F23" s="202"/>
    </row>
    <row r="24" ht="14.25">
      <c r="A24" s="36"/>
    </row>
    <row r="25" ht="14.25">
      <c r="A25" s="36"/>
    </row>
    <row r="26" ht="14.25">
      <c r="A26" s="36"/>
    </row>
    <row r="27" ht="14.25">
      <c r="A27" s="36"/>
    </row>
  </sheetData>
  <sheetProtection/>
  <mergeCells count="23">
    <mergeCell ref="A20:B20"/>
    <mergeCell ref="A22:B22"/>
    <mergeCell ref="A15:B15"/>
    <mergeCell ref="A16:B16"/>
    <mergeCell ref="A18:B18"/>
    <mergeCell ref="A19:B19"/>
    <mergeCell ref="A1:F1"/>
    <mergeCell ref="A4:C4"/>
    <mergeCell ref="D4:D7"/>
    <mergeCell ref="E4:E7"/>
    <mergeCell ref="F4:F7"/>
    <mergeCell ref="A5:B7"/>
    <mergeCell ref="C5:C7"/>
    <mergeCell ref="A23:F23"/>
    <mergeCell ref="A8:C8"/>
    <mergeCell ref="A9:C9"/>
    <mergeCell ref="A11:B11"/>
    <mergeCell ref="A14:B14"/>
    <mergeCell ref="A17:B17"/>
    <mergeCell ref="A21:B21"/>
    <mergeCell ref="A10:B10"/>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1"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F12" sqref="F12"/>
    </sheetView>
  </sheetViews>
  <sheetFormatPr defaultColWidth="9.00390625" defaultRowHeight="14.25"/>
  <cols>
    <col min="1" max="1" width="14.75390625" style="37" customWidth="1"/>
    <col min="2" max="2" width="13.25390625" style="37" customWidth="1"/>
    <col min="3" max="3" width="13.75390625" style="37" customWidth="1"/>
    <col min="4" max="4" width="14.25390625" style="37" customWidth="1"/>
    <col min="5" max="5" width="15.75390625" style="37" customWidth="1"/>
    <col min="6" max="6" width="14.50390625" style="37" customWidth="1"/>
    <col min="7" max="16384" width="9.00390625" style="37" customWidth="1"/>
  </cols>
  <sheetData>
    <row r="1" spans="1:6" s="26" customFormat="1" ht="30" customHeight="1">
      <c r="A1" s="213" t="s">
        <v>131</v>
      </c>
      <c r="B1" s="213"/>
      <c r="C1" s="213"/>
      <c r="D1" s="213"/>
      <c r="E1" s="213"/>
      <c r="F1" s="213"/>
    </row>
    <row r="2" s="28" customFormat="1" ht="10.5" customHeight="1">
      <c r="F2" s="93" t="s">
        <v>130</v>
      </c>
    </row>
    <row r="3" spans="1:6" s="28" customFormat="1" ht="15" customHeight="1" thickBot="1">
      <c r="A3" s="6" t="s">
        <v>142</v>
      </c>
      <c r="B3" s="49"/>
      <c r="C3" s="49"/>
      <c r="D3" s="49"/>
      <c r="E3" s="49"/>
      <c r="F3" s="48" t="s">
        <v>55</v>
      </c>
    </row>
    <row r="4" spans="1:6" s="29" customFormat="1" ht="41.25" customHeight="1">
      <c r="A4" s="229" t="s">
        <v>78</v>
      </c>
      <c r="B4" s="231" t="s">
        <v>79</v>
      </c>
      <c r="C4" s="231" t="s">
        <v>80</v>
      </c>
      <c r="D4" s="231"/>
      <c r="E4" s="231"/>
      <c r="F4" s="234" t="s">
        <v>81</v>
      </c>
    </row>
    <row r="5" spans="1:6" s="29" customFormat="1" ht="39" customHeight="1">
      <c r="A5" s="230"/>
      <c r="B5" s="232"/>
      <c r="C5" s="96" t="s">
        <v>82</v>
      </c>
      <c r="D5" s="96" t="s">
        <v>83</v>
      </c>
      <c r="E5" s="96" t="s">
        <v>84</v>
      </c>
      <c r="F5" s="235"/>
    </row>
    <row r="6" spans="1:6" s="29" customFormat="1" ht="39" customHeight="1">
      <c r="A6" s="97">
        <v>1</v>
      </c>
      <c r="B6" s="83">
        <v>2</v>
      </c>
      <c r="C6" s="83">
        <v>3</v>
      </c>
      <c r="D6" s="83">
        <v>4</v>
      </c>
      <c r="E6" s="83">
        <v>5</v>
      </c>
      <c r="F6" s="84">
        <v>6</v>
      </c>
    </row>
    <row r="7" spans="1:6" s="34" customFormat="1" ht="60" customHeight="1" thickBot="1">
      <c r="A7" s="121">
        <f>B7+C7+F7</f>
        <v>16</v>
      </c>
      <c r="B7" s="85">
        <v>0</v>
      </c>
      <c r="C7" s="120">
        <f>SUM(D7:E7)</f>
        <v>15</v>
      </c>
      <c r="D7" s="85">
        <v>0</v>
      </c>
      <c r="E7" s="85">
        <v>15</v>
      </c>
      <c r="F7" s="86">
        <v>1</v>
      </c>
    </row>
    <row r="8" spans="1:6" ht="72.75" customHeight="1">
      <c r="A8" s="233" t="s">
        <v>169</v>
      </c>
      <c r="B8" s="233"/>
      <c r="C8" s="233"/>
      <c r="D8" s="233"/>
      <c r="E8" s="233"/>
      <c r="F8" s="233"/>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E15" sqref="E15"/>
    </sheetView>
  </sheetViews>
  <sheetFormatPr defaultColWidth="9.00390625" defaultRowHeight="14.25"/>
  <cols>
    <col min="1" max="2" width="5.875" style="37" customWidth="1"/>
    <col min="3" max="3" width="30.50390625" style="37" bestFit="1" customWidth="1"/>
    <col min="4" max="9" width="16.625" style="37" customWidth="1"/>
    <col min="10" max="16384" width="9.00390625" style="37" customWidth="1"/>
  </cols>
  <sheetData>
    <row r="1" spans="1:9" s="26" customFormat="1" ht="30" customHeight="1">
      <c r="A1" s="213" t="s">
        <v>128</v>
      </c>
      <c r="B1" s="187"/>
      <c r="C1" s="187"/>
      <c r="D1" s="187"/>
      <c r="E1" s="187"/>
      <c r="F1" s="187"/>
      <c r="G1" s="187"/>
      <c r="H1" s="187"/>
      <c r="I1" s="187"/>
    </row>
    <row r="2" spans="1:9" s="28" customFormat="1" ht="10.5" customHeight="1">
      <c r="A2" s="27"/>
      <c r="B2" s="27"/>
      <c r="C2" s="27"/>
      <c r="I2" s="93" t="s">
        <v>127</v>
      </c>
    </row>
    <row r="3" spans="1:9" s="28" customFormat="1" ht="15" customHeight="1" thickBot="1">
      <c r="A3" s="6" t="s">
        <v>149</v>
      </c>
      <c r="B3" s="27"/>
      <c r="C3" s="27"/>
      <c r="D3" s="38"/>
      <c r="E3" s="38"/>
      <c r="F3" s="38"/>
      <c r="G3" s="38"/>
      <c r="H3" s="49"/>
      <c r="I3" s="93" t="s">
        <v>55</v>
      </c>
    </row>
    <row r="4" spans="1:9" s="29" customFormat="1" ht="20.25" customHeight="1">
      <c r="A4" s="188" t="s">
        <v>52</v>
      </c>
      <c r="B4" s="189"/>
      <c r="C4" s="189"/>
      <c r="D4" s="193" t="s">
        <v>141</v>
      </c>
      <c r="E4" s="244" t="s">
        <v>63</v>
      </c>
      <c r="F4" s="245" t="s">
        <v>67</v>
      </c>
      <c r="G4" s="246"/>
      <c r="H4" s="246"/>
      <c r="I4" s="243" t="s">
        <v>65</v>
      </c>
    </row>
    <row r="5" spans="1:9" s="29" customFormat="1" ht="27" customHeight="1">
      <c r="A5" s="190" t="s">
        <v>136</v>
      </c>
      <c r="B5" s="191"/>
      <c r="C5" s="191" t="s">
        <v>42</v>
      </c>
      <c r="D5" s="194"/>
      <c r="E5" s="196"/>
      <c r="F5" s="247" t="s">
        <v>68</v>
      </c>
      <c r="G5" s="247" t="s">
        <v>66</v>
      </c>
      <c r="H5" s="236" t="s">
        <v>64</v>
      </c>
      <c r="I5" s="184"/>
    </row>
    <row r="6" spans="1:9" s="29" customFormat="1" ht="18" customHeight="1">
      <c r="A6" s="192"/>
      <c r="B6" s="191"/>
      <c r="C6" s="191"/>
      <c r="D6" s="194"/>
      <c r="E6" s="196"/>
      <c r="F6" s="196"/>
      <c r="G6" s="247"/>
      <c r="H6" s="236"/>
      <c r="I6" s="184"/>
    </row>
    <row r="7" spans="1:9" s="29" customFormat="1" ht="22.5" customHeight="1">
      <c r="A7" s="192"/>
      <c r="B7" s="191"/>
      <c r="C7" s="191"/>
      <c r="D7" s="195"/>
      <c r="E7" s="197"/>
      <c r="F7" s="197"/>
      <c r="G7" s="248"/>
      <c r="H7" s="237"/>
      <c r="I7" s="185"/>
    </row>
    <row r="8" spans="1:9" s="29" customFormat="1" ht="22.5" customHeight="1">
      <c r="A8" s="198" t="s">
        <v>43</v>
      </c>
      <c r="B8" s="199"/>
      <c r="C8" s="200"/>
      <c r="D8" s="30">
        <v>1</v>
      </c>
      <c r="E8" s="30">
        <v>2</v>
      </c>
      <c r="F8" s="30">
        <v>3</v>
      </c>
      <c r="G8" s="30">
        <v>4</v>
      </c>
      <c r="H8" s="52">
        <v>5</v>
      </c>
      <c r="I8" s="31">
        <v>6</v>
      </c>
    </row>
    <row r="9" spans="1:9" s="29" customFormat="1" ht="22.5" customHeight="1">
      <c r="A9" s="238" t="s">
        <v>54</v>
      </c>
      <c r="B9" s="239"/>
      <c r="C9" s="240"/>
      <c r="D9" s="41"/>
      <c r="E9" s="118">
        <f>SUM(E10:E15)</f>
        <v>16.8</v>
      </c>
      <c r="F9" s="118">
        <f>SUM(F10:F15)</f>
        <v>16.8</v>
      </c>
      <c r="G9" s="118"/>
      <c r="H9" s="118">
        <f>SUM(H10:H15)</f>
        <v>16.8</v>
      </c>
      <c r="I9" s="42"/>
    </row>
    <row r="10" spans="1:9" s="34" customFormat="1" ht="22.5" customHeight="1">
      <c r="A10" s="192">
        <v>2120899</v>
      </c>
      <c r="B10" s="191"/>
      <c r="C10" s="106" t="s">
        <v>201</v>
      </c>
      <c r="D10" s="43"/>
      <c r="E10" s="272">
        <v>16.8</v>
      </c>
      <c r="F10" s="44">
        <f>SUM(G10:H10)</f>
        <v>16.8</v>
      </c>
      <c r="G10" s="44"/>
      <c r="H10" s="53">
        <v>16.8</v>
      </c>
      <c r="I10" s="45"/>
    </row>
    <row r="11" spans="1:9" s="34" customFormat="1" ht="22.5" customHeight="1">
      <c r="A11" s="192"/>
      <c r="B11" s="191"/>
      <c r="C11" s="33"/>
      <c r="D11" s="43"/>
      <c r="E11" s="43"/>
      <c r="F11" s="43"/>
      <c r="G11" s="43"/>
      <c r="H11" s="54"/>
      <c r="I11" s="45"/>
    </row>
    <row r="12" spans="1:9" s="34" customFormat="1" ht="22.5" customHeight="1">
      <c r="A12" s="192"/>
      <c r="B12" s="191"/>
      <c r="C12" s="32"/>
      <c r="D12" s="43"/>
      <c r="E12" s="43"/>
      <c r="F12" s="43"/>
      <c r="G12" s="43"/>
      <c r="H12" s="54"/>
      <c r="I12" s="45"/>
    </row>
    <row r="13" spans="1:9" s="34" customFormat="1" ht="22.5" customHeight="1">
      <c r="A13" s="192"/>
      <c r="B13" s="191"/>
      <c r="C13" s="33"/>
      <c r="D13" s="43"/>
      <c r="E13" s="43"/>
      <c r="F13" s="43"/>
      <c r="G13" s="43"/>
      <c r="H13" s="54"/>
      <c r="I13" s="45"/>
    </row>
    <row r="14" spans="1:9" s="34" customFormat="1" ht="22.5" customHeight="1">
      <c r="A14" s="192"/>
      <c r="B14" s="191"/>
      <c r="C14" s="33"/>
      <c r="D14" s="43"/>
      <c r="E14" s="43"/>
      <c r="F14" s="43"/>
      <c r="G14" s="43"/>
      <c r="H14" s="54"/>
      <c r="I14" s="45"/>
    </row>
    <row r="15" spans="1:9" s="34" customFormat="1" ht="22.5" customHeight="1" thickBot="1">
      <c r="A15" s="241"/>
      <c r="B15" s="242"/>
      <c r="C15" s="35"/>
      <c r="D15" s="46"/>
      <c r="E15" s="46"/>
      <c r="F15" s="46"/>
      <c r="G15" s="46"/>
      <c r="H15" s="55"/>
      <c r="I15" s="47"/>
    </row>
    <row r="16" spans="1:9" ht="32.25" customHeight="1">
      <c r="A16" s="233" t="s">
        <v>129</v>
      </c>
      <c r="B16" s="186"/>
      <c r="C16" s="186"/>
      <c r="D16" s="186"/>
      <c r="E16" s="186"/>
      <c r="F16" s="186"/>
      <c r="G16" s="186"/>
      <c r="H16" s="186"/>
      <c r="I16" s="186"/>
    </row>
    <row r="17" ht="14.25">
      <c r="A17" s="36"/>
    </row>
    <row r="18" ht="14.25">
      <c r="A18" s="36"/>
    </row>
    <row r="19" ht="14.25">
      <c r="A19" s="36"/>
    </row>
    <row r="20" ht="14.25">
      <c r="A20" s="36"/>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3"/>
  <headerFooter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2016-05-10T08:25:04Z</cp:lastPrinted>
  <dcterms:created xsi:type="dcterms:W3CDTF">2011-12-26T04:36:18Z</dcterms:created>
  <dcterms:modified xsi:type="dcterms:W3CDTF">2016-08-04T09:06:59Z</dcterms:modified>
  <cp:category/>
  <cp:version/>
  <cp:contentType/>
  <cp:contentStatus/>
</cp:coreProperties>
</file>